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K77" i="2"/>
  <c r="J77"/>
  <c r="I77"/>
  <c r="H77"/>
  <c r="G77"/>
  <c r="F77"/>
  <c r="E77"/>
  <c r="D77"/>
  <c r="K55"/>
  <c r="J55"/>
  <c r="I55"/>
  <c r="H55"/>
  <c r="G55"/>
  <c r="F55"/>
  <c r="E55"/>
  <c r="D55"/>
  <c r="J46"/>
  <c r="K46"/>
  <c r="I46"/>
  <c r="H46"/>
  <c r="G46"/>
  <c r="F46"/>
  <c r="E46"/>
  <c r="D46"/>
  <c r="H85"/>
  <c r="I85"/>
  <c r="J85"/>
  <c r="K85"/>
  <c r="D68"/>
  <c r="E68"/>
  <c r="F68"/>
  <c r="G68"/>
  <c r="H68"/>
  <c r="I68"/>
  <c r="J68"/>
  <c r="K68"/>
  <c r="K41"/>
  <c r="J41"/>
  <c r="I41"/>
  <c r="H41"/>
  <c r="G41"/>
  <c r="F41"/>
  <c r="E41"/>
  <c r="D41"/>
  <c r="K18" i="3"/>
  <c r="J99"/>
  <c r="K99"/>
  <c r="D109" i="2"/>
  <c r="E109"/>
  <c r="E116" s="1"/>
  <c r="F109"/>
  <c r="F116" s="1"/>
  <c r="G109"/>
  <c r="G116" s="1"/>
  <c r="H109"/>
  <c r="H116" s="1"/>
  <c r="I109"/>
  <c r="I116" s="1"/>
  <c r="J109"/>
  <c r="J116" s="1"/>
  <c r="K109"/>
  <c r="K116" s="1"/>
  <c r="D85"/>
  <c r="E85"/>
  <c r="F85"/>
  <c r="G85"/>
  <c r="H47"/>
  <c r="D34"/>
  <c r="D47" s="1"/>
  <c r="E34"/>
  <c r="E47" s="1"/>
  <c r="F34"/>
  <c r="F47" s="1"/>
  <c r="G34"/>
  <c r="G47" s="1"/>
  <c r="H34"/>
  <c r="I34"/>
  <c r="I47" s="1"/>
  <c r="J34"/>
  <c r="J47" s="1"/>
  <c r="K34"/>
  <c r="K47" s="1"/>
  <c r="D62"/>
  <c r="D69" s="1"/>
  <c r="E62"/>
  <c r="E69" s="1"/>
  <c r="F62"/>
  <c r="F69" s="1"/>
  <c r="G62"/>
  <c r="G69" s="1"/>
  <c r="H62"/>
  <c r="H69" s="1"/>
  <c r="I62"/>
  <c r="I69" s="1"/>
  <c r="J62"/>
  <c r="J69" s="1"/>
  <c r="K62"/>
  <c r="D25"/>
  <c r="E25"/>
  <c r="F25"/>
  <c r="G25"/>
  <c r="H25"/>
  <c r="I25"/>
  <c r="J25"/>
  <c r="K25"/>
  <c r="D92"/>
  <c r="D93" s="1"/>
  <c r="E92"/>
  <c r="E93" s="1"/>
  <c r="F92"/>
  <c r="F93" s="1"/>
  <c r="G92"/>
  <c r="G93" s="1"/>
  <c r="H92"/>
  <c r="H93" s="1"/>
  <c r="I92"/>
  <c r="I93" s="1"/>
  <c r="J92"/>
  <c r="J93" s="1"/>
  <c r="K92"/>
  <c r="K93" s="1"/>
  <c r="K19"/>
  <c r="J19"/>
  <c r="I19"/>
  <c r="H19"/>
  <c r="G19"/>
  <c r="F19"/>
  <c r="E19"/>
  <c r="D19"/>
  <c r="K112" i="4"/>
  <c r="J112"/>
  <c r="I112"/>
  <c r="H112"/>
  <c r="G112"/>
  <c r="F112"/>
  <c r="E112"/>
  <c r="D112"/>
  <c r="K105"/>
  <c r="J105"/>
  <c r="I105"/>
  <c r="H105"/>
  <c r="G105"/>
  <c r="F105"/>
  <c r="E105"/>
  <c r="D105"/>
  <c r="K98"/>
  <c r="J98"/>
  <c r="I98"/>
  <c r="H98"/>
  <c r="G98"/>
  <c r="F98"/>
  <c r="E98"/>
  <c r="D98"/>
  <c r="K90"/>
  <c r="J90"/>
  <c r="I90"/>
  <c r="H90"/>
  <c r="G90"/>
  <c r="F90"/>
  <c r="E90"/>
  <c r="D90"/>
  <c r="K84"/>
  <c r="J84"/>
  <c r="I84"/>
  <c r="H84"/>
  <c r="G84"/>
  <c r="F84"/>
  <c r="E84"/>
  <c r="D84"/>
  <c r="K76"/>
  <c r="J76"/>
  <c r="I76"/>
  <c r="H76"/>
  <c r="G76"/>
  <c r="F76"/>
  <c r="E76"/>
  <c r="D76"/>
  <c r="K67"/>
  <c r="J67"/>
  <c r="I67"/>
  <c r="H67"/>
  <c r="G67"/>
  <c r="F67"/>
  <c r="E67"/>
  <c r="D67"/>
  <c r="K60"/>
  <c r="J60"/>
  <c r="I60"/>
  <c r="H60"/>
  <c r="G60"/>
  <c r="F60"/>
  <c r="E60"/>
  <c r="D60"/>
  <c r="K52"/>
  <c r="J52"/>
  <c r="I52"/>
  <c r="H52"/>
  <c r="G52"/>
  <c r="F52"/>
  <c r="E52"/>
  <c r="D52"/>
  <c r="K45"/>
  <c r="J45"/>
  <c r="I45"/>
  <c r="H45"/>
  <c r="G45"/>
  <c r="F45"/>
  <c r="E45"/>
  <c r="D45"/>
  <c r="K40"/>
  <c r="J40"/>
  <c r="I40"/>
  <c r="H40"/>
  <c r="G40"/>
  <c r="F40"/>
  <c r="E40"/>
  <c r="D40"/>
  <c r="K32"/>
  <c r="K46" s="1"/>
  <c r="J32"/>
  <c r="I32"/>
  <c r="H32"/>
  <c r="G32"/>
  <c r="F32"/>
  <c r="E32"/>
  <c r="D32"/>
  <c r="K24"/>
  <c r="J24"/>
  <c r="I24"/>
  <c r="H24"/>
  <c r="G24"/>
  <c r="F24"/>
  <c r="E24"/>
  <c r="D24"/>
  <c r="K17"/>
  <c r="J17"/>
  <c r="I17"/>
  <c r="H17"/>
  <c r="G17"/>
  <c r="F17"/>
  <c r="E17"/>
  <c r="D17"/>
  <c r="K9"/>
  <c r="K25" s="1"/>
  <c r="J9"/>
  <c r="J25" s="1"/>
  <c r="I9"/>
  <c r="I25" s="1"/>
  <c r="H9"/>
  <c r="H25" s="1"/>
  <c r="G9"/>
  <c r="G25" s="1"/>
  <c r="F9"/>
  <c r="F25" s="1"/>
  <c r="E9"/>
  <c r="E25" s="1"/>
  <c r="D9"/>
  <c r="D25" s="1"/>
  <c r="K113" i="3"/>
  <c r="J113"/>
  <c r="I113"/>
  <c r="H113"/>
  <c r="G113"/>
  <c r="F113"/>
  <c r="E113"/>
  <c r="D113"/>
  <c r="K107"/>
  <c r="J107"/>
  <c r="I107"/>
  <c r="H107"/>
  <c r="G107"/>
  <c r="F107"/>
  <c r="E107"/>
  <c r="I99"/>
  <c r="H99"/>
  <c r="G99"/>
  <c r="F99"/>
  <c r="E99"/>
  <c r="D99"/>
  <c r="K90"/>
  <c r="J90"/>
  <c r="I90"/>
  <c r="H90"/>
  <c r="G90"/>
  <c r="F90"/>
  <c r="E90"/>
  <c r="D90"/>
  <c r="K85"/>
  <c r="J85"/>
  <c r="I85"/>
  <c r="H85"/>
  <c r="G85"/>
  <c r="F85"/>
  <c r="E85"/>
  <c r="D85"/>
  <c r="K77"/>
  <c r="J77"/>
  <c r="I77"/>
  <c r="H77"/>
  <c r="G77"/>
  <c r="F77"/>
  <c r="E77"/>
  <c r="D77"/>
  <c r="K68"/>
  <c r="J68"/>
  <c r="I68"/>
  <c r="H68"/>
  <c r="G68"/>
  <c r="F68"/>
  <c r="E68"/>
  <c r="K62"/>
  <c r="J62"/>
  <c r="I62"/>
  <c r="H62"/>
  <c r="G62"/>
  <c r="F62"/>
  <c r="E62"/>
  <c r="D62"/>
  <c r="K56"/>
  <c r="J56"/>
  <c r="I56"/>
  <c r="H56"/>
  <c r="G56"/>
  <c r="F56"/>
  <c r="E56"/>
  <c r="D56"/>
  <c r="K47"/>
  <c r="J47"/>
  <c r="I47"/>
  <c r="H47"/>
  <c r="G47"/>
  <c r="F47"/>
  <c r="E47"/>
  <c r="K41"/>
  <c r="J41"/>
  <c r="I41"/>
  <c r="H41"/>
  <c r="G41"/>
  <c r="F41"/>
  <c r="E41"/>
  <c r="D41"/>
  <c r="K34"/>
  <c r="J34"/>
  <c r="I34"/>
  <c r="H34"/>
  <c r="G34"/>
  <c r="F34"/>
  <c r="F48" s="1"/>
  <c r="E34"/>
  <c r="K25"/>
  <c r="J25"/>
  <c r="I25"/>
  <c r="H25"/>
  <c r="G25"/>
  <c r="F25"/>
  <c r="E25"/>
  <c r="J18"/>
  <c r="I18"/>
  <c r="H18"/>
  <c r="G18"/>
  <c r="F18"/>
  <c r="E18"/>
  <c r="K10"/>
  <c r="J10"/>
  <c r="I10"/>
  <c r="H10"/>
  <c r="G10"/>
  <c r="F10"/>
  <c r="E10"/>
  <c r="D10"/>
  <c r="K113" i="1"/>
  <c r="J113"/>
  <c r="I113"/>
  <c r="H113"/>
  <c r="G113"/>
  <c r="F113"/>
  <c r="E113"/>
  <c r="D113"/>
  <c r="K106"/>
  <c r="J106"/>
  <c r="I106"/>
  <c r="H106"/>
  <c r="G106"/>
  <c r="F106"/>
  <c r="E106"/>
  <c r="D106"/>
  <c r="K99"/>
  <c r="J99"/>
  <c r="I99"/>
  <c r="H99"/>
  <c r="G99"/>
  <c r="F99"/>
  <c r="E99"/>
  <c r="D99"/>
  <c r="K91"/>
  <c r="J91"/>
  <c r="I91"/>
  <c r="H91"/>
  <c r="G91"/>
  <c r="F91"/>
  <c r="E91"/>
  <c r="D91"/>
  <c r="K84"/>
  <c r="J84"/>
  <c r="I84"/>
  <c r="H84"/>
  <c r="G84"/>
  <c r="F84"/>
  <c r="E84"/>
  <c r="D84"/>
  <c r="K76"/>
  <c r="J76"/>
  <c r="I76"/>
  <c r="H76"/>
  <c r="G76"/>
  <c r="F76"/>
  <c r="E76"/>
  <c r="D76"/>
  <c r="K68"/>
  <c r="J68"/>
  <c r="I68"/>
  <c r="H68"/>
  <c r="G68"/>
  <c r="F68"/>
  <c r="E68"/>
  <c r="D68"/>
  <c r="K62"/>
  <c r="J62"/>
  <c r="I62"/>
  <c r="H62"/>
  <c r="G62"/>
  <c r="F62"/>
  <c r="E62"/>
  <c r="D62"/>
  <c r="K55"/>
  <c r="K69" s="1"/>
  <c r="J55"/>
  <c r="I55"/>
  <c r="H55"/>
  <c r="G55"/>
  <c r="F55"/>
  <c r="E55"/>
  <c r="D55"/>
  <c r="K46"/>
  <c r="J46"/>
  <c r="I46"/>
  <c r="H46"/>
  <c r="G46"/>
  <c r="F46"/>
  <c r="E46"/>
  <c r="D46"/>
  <c r="K40"/>
  <c r="J40"/>
  <c r="I40"/>
  <c r="H40"/>
  <c r="G40"/>
  <c r="F40"/>
  <c r="E40"/>
  <c r="D40"/>
  <c r="K32"/>
  <c r="J32"/>
  <c r="I32"/>
  <c r="H32"/>
  <c r="G32"/>
  <c r="F32"/>
  <c r="E32"/>
  <c r="D32"/>
  <c r="K24"/>
  <c r="J24"/>
  <c r="I24"/>
  <c r="H24"/>
  <c r="G24"/>
  <c r="F24"/>
  <c r="E24"/>
  <c r="D24"/>
  <c r="K17"/>
  <c r="J17"/>
  <c r="I17"/>
  <c r="H17"/>
  <c r="G17"/>
  <c r="F17"/>
  <c r="E17"/>
  <c r="D17"/>
  <c r="K9"/>
  <c r="J9"/>
  <c r="I9"/>
  <c r="H9"/>
  <c r="G9"/>
  <c r="F9"/>
  <c r="E9"/>
  <c r="D9"/>
  <c r="J26" i="2" l="1"/>
  <c r="H26"/>
  <c r="F26"/>
  <c r="D26"/>
  <c r="K69"/>
  <c r="K26"/>
  <c r="I26"/>
  <c r="G26"/>
  <c r="E26"/>
  <c r="D114" i="3"/>
  <c r="E114"/>
  <c r="F114"/>
  <c r="G114"/>
  <c r="H114"/>
  <c r="I114"/>
  <c r="J114"/>
  <c r="K114"/>
  <c r="D69"/>
  <c r="E69"/>
  <c r="F69"/>
  <c r="G69"/>
  <c r="H69"/>
  <c r="I69"/>
  <c r="J69"/>
  <c r="K69"/>
  <c r="K91" i="4"/>
  <c r="K68"/>
  <c r="D46"/>
  <c r="E46"/>
  <c r="F46"/>
  <c r="G46"/>
  <c r="H46"/>
  <c r="I46"/>
  <c r="J46"/>
  <c r="I68"/>
  <c r="D91"/>
  <c r="E91"/>
  <c r="F91"/>
  <c r="G91"/>
  <c r="H91"/>
  <c r="I91"/>
  <c r="J91"/>
  <c r="D113"/>
  <c r="G113"/>
  <c r="I113"/>
  <c r="K113"/>
  <c r="E26" i="3"/>
  <c r="F26"/>
  <c r="G26"/>
  <c r="H26"/>
  <c r="I26"/>
  <c r="J26"/>
  <c r="K26"/>
  <c r="D48"/>
  <c r="E48"/>
  <c r="G48"/>
  <c r="H48"/>
  <c r="I48"/>
  <c r="J48"/>
  <c r="K48"/>
  <c r="G91"/>
  <c r="H91"/>
  <c r="I91"/>
  <c r="J91"/>
  <c r="K91"/>
  <c r="D25" i="1"/>
  <c r="E25"/>
  <c r="F25"/>
  <c r="G25"/>
  <c r="H25"/>
  <c r="I25"/>
  <c r="J25"/>
  <c r="K25"/>
  <c r="D47"/>
  <c r="E47"/>
  <c r="F47"/>
  <c r="G47"/>
  <c r="H47"/>
  <c r="I47"/>
  <c r="J47"/>
  <c r="K47"/>
  <c r="D69"/>
  <c r="E69"/>
  <c r="F69"/>
  <c r="G69"/>
  <c r="H69"/>
  <c r="I69"/>
  <c r="J69"/>
  <c r="D92"/>
  <c r="E92"/>
  <c r="F92"/>
  <c r="G92"/>
  <c r="H92"/>
  <c r="I92"/>
  <c r="J92"/>
  <c r="K92"/>
  <c r="D114"/>
  <c r="E114"/>
  <c r="F114"/>
  <c r="G114"/>
  <c r="H114"/>
  <c r="I114"/>
  <c r="J114"/>
  <c r="K114"/>
  <c r="D18" i="3"/>
  <c r="D26" s="1"/>
</calcChain>
</file>

<file path=xl/sharedStrings.xml><?xml version="1.0" encoding="utf-8"?>
<sst xmlns="http://schemas.openxmlformats.org/spreadsheetml/2006/main" count="595" uniqueCount="260">
  <si>
    <t>ТИЖДЕНЬ 1</t>
  </si>
  <si>
    <t>Найменування</t>
  </si>
  <si>
    <t>Вихід, г 3-4 р</t>
  </si>
  <si>
    <t>Вихід, г  4-6(7) р</t>
  </si>
  <si>
    <t>Білки, г 3-4 р</t>
  </si>
  <si>
    <t>Білки, г 4- 6 (7) р</t>
  </si>
  <si>
    <t>Жири, г 3-4 р</t>
  </si>
  <si>
    <t>Жири, г 4-6 (7) р</t>
  </si>
  <si>
    <t>Вуглеводи, г 3-4 р</t>
  </si>
  <si>
    <t>Вуглеводи, г 4-6 (7) р</t>
  </si>
  <si>
    <t>Енергетична цінність, ккал 3-4 р</t>
  </si>
  <si>
    <t>Енергетична цінність, ккал 4-6 (7) р</t>
  </si>
  <si>
    <t>Сніданок</t>
  </si>
  <si>
    <t>Омлет</t>
  </si>
  <si>
    <t>Каша пшоняна з фруктами</t>
  </si>
  <si>
    <t>117</t>
  </si>
  <si>
    <t>147</t>
  </si>
  <si>
    <t>4,0</t>
  </si>
  <si>
    <t>Кисіль молочний</t>
  </si>
  <si>
    <t>Всього</t>
  </si>
  <si>
    <t xml:space="preserve">Всього </t>
  </si>
  <si>
    <t>Обід</t>
  </si>
  <si>
    <t>Суп овочевий із сметаною</t>
  </si>
  <si>
    <t>150/4</t>
  </si>
  <si>
    <t>200/5</t>
  </si>
  <si>
    <t>Рибна паличка з яйцем</t>
  </si>
  <si>
    <t>Пюре з гороху з цибулею</t>
  </si>
  <si>
    <t>Компот із свіжих яблук</t>
  </si>
  <si>
    <t>Хліб цільнозерновий</t>
  </si>
  <si>
    <t>Вечеря</t>
  </si>
  <si>
    <t>Рис "Паелья"</t>
  </si>
  <si>
    <t>Чай каркаде</t>
  </si>
  <si>
    <t>Всього за день</t>
  </si>
  <si>
    <t>Тюфтелька куряча (з овочами)</t>
  </si>
  <si>
    <t>66/24</t>
  </si>
  <si>
    <t>88/32</t>
  </si>
  <si>
    <t>Каша ячна розсипчаста</t>
  </si>
  <si>
    <t>Напій лимонний</t>
  </si>
  <si>
    <t xml:space="preserve">Обід </t>
  </si>
  <si>
    <t>200</t>
  </si>
  <si>
    <t>250</t>
  </si>
  <si>
    <t>Болоньєзе (з яловичини)</t>
  </si>
  <si>
    <t>Макарони відварені з овочами</t>
  </si>
  <si>
    <t>Пудинг сирно-яблучний</t>
  </si>
  <si>
    <t>Сік виноградний</t>
  </si>
  <si>
    <t>Соус сметанний (на молоці)</t>
  </si>
  <si>
    <t>Какао</t>
  </si>
  <si>
    <t>Суп гороховий</t>
  </si>
  <si>
    <t>Пиріг пастуший</t>
  </si>
  <si>
    <t>Кисіль із сушених фруктів</t>
  </si>
  <si>
    <t>Каша гречана розсипчаста</t>
  </si>
  <si>
    <t>Чахохбілі з куркою</t>
  </si>
  <si>
    <t>Компот із свіжих фруктів (яблук)</t>
  </si>
  <si>
    <t>Суп молочний кукурудзяний</t>
  </si>
  <si>
    <t>Соус із сухофруктів (яблук сушених)</t>
  </si>
  <si>
    <t>Суп болгарський</t>
  </si>
  <si>
    <t>Нагетси курячі</t>
  </si>
  <si>
    <t>Каша пшенична в'язка</t>
  </si>
  <si>
    <t>Котлета натуральна з філе курки</t>
  </si>
  <si>
    <t>Морква припущена з родзинками</t>
  </si>
  <si>
    <t>Каша молочна ячна</t>
  </si>
  <si>
    <t>Яйце варене</t>
  </si>
  <si>
    <t>Грінка із соусом із сухофруктів</t>
  </si>
  <si>
    <t>33/10</t>
  </si>
  <si>
    <t>Сік яблучний</t>
  </si>
  <si>
    <t>Суп картопляний з м'ясними фрикадельками</t>
  </si>
  <si>
    <t>160/20</t>
  </si>
  <si>
    <t>250/30</t>
  </si>
  <si>
    <t>Каша перлова в'язка</t>
  </si>
  <si>
    <t>82</t>
  </si>
  <si>
    <t>103</t>
  </si>
  <si>
    <t>Хлібець рибний</t>
  </si>
  <si>
    <t>Зрази картопляні з курячим м'ясом "Човники"</t>
  </si>
  <si>
    <t>Капуста тушкована</t>
  </si>
  <si>
    <t>Компот із сушених фруктів</t>
  </si>
  <si>
    <t>технологічні картки "Збірник рецептур страв для харчування дітей шкільного віку в організованих освітніх та оздоровчих закладах" Львів, Літопис 2019</t>
  </si>
  <si>
    <t>технологічні картки з методичного посібника "Організація харчування дітей у дошкільних навчальних закладах" Київ "МЦФЕР-Україна" 2014</t>
  </si>
  <si>
    <t>Вихід, г 4-6 (7) р</t>
  </si>
  <si>
    <t>Білки, г 4-6 (7) р</t>
  </si>
  <si>
    <t>Вуглеводи, г  4-6 (7) р</t>
  </si>
  <si>
    <t>Енергетична цінність, ккал 4-6 (7 )р</t>
  </si>
  <si>
    <t>1 день понеділок</t>
  </si>
  <si>
    <t>Локшинник з фруктами</t>
  </si>
  <si>
    <t>Соус із сухофруктів (з яблук сушених)</t>
  </si>
  <si>
    <t>Фіш боли в томатному соусі</t>
  </si>
  <si>
    <t>41/27</t>
  </si>
  <si>
    <t>62/41</t>
  </si>
  <si>
    <t>2-ий день вівторок</t>
  </si>
  <si>
    <t>Яблуко свіже</t>
  </si>
  <si>
    <t>70</t>
  </si>
  <si>
    <t>100</t>
  </si>
  <si>
    <t>Суп молочний з макаронними виробами</t>
  </si>
  <si>
    <t>Пюре горохове</t>
  </si>
  <si>
    <t>90</t>
  </si>
  <si>
    <t>Курка по-італійськи</t>
  </si>
  <si>
    <t>36/10</t>
  </si>
  <si>
    <t>48/12</t>
  </si>
  <si>
    <t xml:space="preserve">Компот із сушених яблук </t>
  </si>
  <si>
    <t>Гратен "Зебра" (запіканка сирна з какао)</t>
  </si>
  <si>
    <t>3-ій день середа</t>
  </si>
  <si>
    <t>Суфле яєчне</t>
  </si>
  <si>
    <t>Плов з родзинками</t>
  </si>
  <si>
    <t>Молоко кип'ячене</t>
  </si>
  <si>
    <t>Рагу з курятини</t>
  </si>
  <si>
    <t>32/102</t>
  </si>
  <si>
    <t>43/136</t>
  </si>
  <si>
    <t>Суфле рибне</t>
  </si>
  <si>
    <t>Каша гречана в'язка</t>
  </si>
  <si>
    <t>4-ий день четвер</t>
  </si>
  <si>
    <t>Сир твердий</t>
  </si>
  <si>
    <t>Суп картопляний з макаронними виробами</t>
  </si>
  <si>
    <t>Шніцель зі свинини</t>
  </si>
  <si>
    <t>Ньокі (картопляні галушки)</t>
  </si>
  <si>
    <t>Суфле з вареного курячого м'яса та рису</t>
  </si>
  <si>
    <t>5-ий день пятниця</t>
  </si>
  <si>
    <t>Котлети січені курячі зі смет. соусом і цибул.</t>
  </si>
  <si>
    <t>31/19</t>
  </si>
  <si>
    <t>44/26</t>
  </si>
  <si>
    <t>Борщ полтавський з галушками</t>
  </si>
  <si>
    <t>150/6</t>
  </si>
  <si>
    <t>200/8</t>
  </si>
  <si>
    <t>Запіканка картопляна з м'ясом (яловичина)</t>
  </si>
  <si>
    <t>Соус із сухофруктів (чорносливу)</t>
  </si>
  <si>
    <t>ТИЖДЕНЬ 3</t>
  </si>
  <si>
    <t xml:space="preserve"> Cніданок</t>
  </si>
  <si>
    <t>Гуляш курячий</t>
  </si>
  <si>
    <t>32/18</t>
  </si>
  <si>
    <t>43/24</t>
  </si>
  <si>
    <t xml:space="preserve">Хліб цільнозерновий </t>
  </si>
  <si>
    <t>Суп-харчо</t>
  </si>
  <si>
    <t>Пюре картопляне</t>
  </si>
  <si>
    <t>6,61</t>
  </si>
  <si>
    <t>66/10</t>
  </si>
  <si>
    <t>Каша ячна розсипчаста з цибулею</t>
  </si>
  <si>
    <t>Філе курки запечене під сиром</t>
  </si>
  <si>
    <t>Компот із сушених яблук</t>
  </si>
  <si>
    <t>Борщ український</t>
  </si>
  <si>
    <t>180</t>
  </si>
  <si>
    <t>1,68</t>
  </si>
  <si>
    <t>Овочеве рагу</t>
  </si>
  <si>
    <t>Яблуко, запечене з цукром</t>
  </si>
  <si>
    <t>0,35</t>
  </si>
  <si>
    <t>3-й день середа</t>
  </si>
  <si>
    <t>Cніданок</t>
  </si>
  <si>
    <t>Ікра буряково-морквяна</t>
  </si>
  <si>
    <t>Омлет з твердим сиром</t>
  </si>
  <si>
    <t>Суп молочний вермішельний</t>
  </si>
  <si>
    <t>Суп гороховий з грінками</t>
  </si>
  <si>
    <t>150/20</t>
  </si>
  <si>
    <t>200/20</t>
  </si>
  <si>
    <t>Буряк, тушкований з цибулею</t>
  </si>
  <si>
    <t>45</t>
  </si>
  <si>
    <t>0,76</t>
  </si>
  <si>
    <t>Мус яблучний</t>
  </si>
  <si>
    <t>1-ий сніданок</t>
  </si>
  <si>
    <t>Салат із вареного буряка</t>
  </si>
  <si>
    <t>Курка з яблуками в сметані</t>
  </si>
  <si>
    <t>Хліб цільнозеровий з сиром твердим</t>
  </si>
  <si>
    <t>30\4</t>
  </si>
  <si>
    <t>30\6</t>
  </si>
  <si>
    <t>Суп польовий</t>
  </si>
  <si>
    <t>Суфле м'ясне зі свинини</t>
  </si>
  <si>
    <t>Соус із сушених яблук</t>
  </si>
  <si>
    <t>5-ий день п'ятниця</t>
  </si>
  <si>
    <t>Каша молочна манна</t>
  </si>
  <si>
    <t>Соус яблучний</t>
  </si>
  <si>
    <t>Суп з рибними фрикадельками</t>
  </si>
  <si>
    <t>200/50</t>
  </si>
  <si>
    <t>250/75</t>
  </si>
  <si>
    <t>8,89</t>
  </si>
  <si>
    <t>Каша кукурудзяна розсипчаста</t>
  </si>
  <si>
    <t>Болоньєзе з яловичини</t>
  </si>
  <si>
    <t>ТИЖДЕНЬ 4</t>
  </si>
  <si>
    <t>Жири , г 3-4 р</t>
  </si>
  <si>
    <t>Жири, г 4-6 (70 р</t>
  </si>
  <si>
    <t>Енергетична цінність, ккал 4-6 (7)р</t>
  </si>
  <si>
    <t>1-й день понеділок</t>
  </si>
  <si>
    <t>Салат з вареного буряка</t>
  </si>
  <si>
    <t>Компот із свіжих фруктів (з яблук)</t>
  </si>
  <si>
    <t>Котлета натуральна з філе курки пан. в сухарях</t>
  </si>
  <si>
    <t>Картопляне пюре</t>
  </si>
  <si>
    <t>Буряк, тушкований з чорносливом</t>
  </si>
  <si>
    <t>35</t>
  </si>
  <si>
    <t>47</t>
  </si>
  <si>
    <t>150</t>
  </si>
  <si>
    <t>Борщ буряковий</t>
  </si>
  <si>
    <t>160</t>
  </si>
  <si>
    <t>230</t>
  </si>
  <si>
    <t>67/26</t>
  </si>
  <si>
    <t>90/44</t>
  </si>
  <si>
    <t>Вареники ліниві зі сметаною</t>
  </si>
  <si>
    <t>100/6</t>
  </si>
  <si>
    <t>130/13</t>
  </si>
  <si>
    <t>Мус яблучний із соусом каркаде</t>
  </si>
  <si>
    <t>108/30</t>
  </si>
  <si>
    <t>135/30</t>
  </si>
  <si>
    <t>Суп манний з фрикадельками з курки</t>
  </si>
  <si>
    <t>250/35</t>
  </si>
  <si>
    <t>91</t>
  </si>
  <si>
    <t>114</t>
  </si>
  <si>
    <t>58</t>
  </si>
  <si>
    <t>85</t>
  </si>
  <si>
    <t>Яєчний рулет з фаршем</t>
  </si>
  <si>
    <t>Курка по-італійськи (підлива)</t>
  </si>
  <si>
    <t>Каша пшенична розсипчаста з цибулею</t>
  </si>
  <si>
    <t>Компот із суміші сухофруктів</t>
  </si>
  <si>
    <t>Кебаб з сиром</t>
  </si>
  <si>
    <t>Каша пшоняна в'язка</t>
  </si>
  <si>
    <t xml:space="preserve">Мус яблучний </t>
  </si>
  <si>
    <t>108</t>
  </si>
  <si>
    <t>135</t>
  </si>
  <si>
    <t xml:space="preserve">Запіканка сирна </t>
  </si>
  <si>
    <t>Соус молочний солодкий</t>
  </si>
  <si>
    <t>Компот зі свіжих яблук</t>
  </si>
  <si>
    <t>Полента (каша кукурудзяна)</t>
  </si>
  <si>
    <t>30\12</t>
  </si>
  <si>
    <t>Понеділок 2-й тиждень</t>
  </si>
  <si>
    <t>Вівторок 2-й тиждень</t>
  </si>
  <si>
    <t>Середа, 2-й тиждень</t>
  </si>
  <si>
    <t>Четвер, 2-й тиждень</t>
  </si>
  <si>
    <t>П'ятниця 2-й тиждень</t>
  </si>
  <si>
    <t>Буряк, припущений зі сметаною</t>
  </si>
  <si>
    <t>Морква, припущена з родзинками</t>
  </si>
  <si>
    <t>Морква, тушкована з чорносливом</t>
  </si>
  <si>
    <t>Салат з запеченої капусти з родзинками</t>
  </si>
  <si>
    <t>Буряк, тушкований із цибулею</t>
  </si>
  <si>
    <t>Ікра з буряка</t>
  </si>
  <si>
    <t>110</t>
  </si>
  <si>
    <t>1,99</t>
  </si>
  <si>
    <t>Буряк, тушкований з яблуками</t>
  </si>
  <si>
    <r>
      <rPr>
        <sz val="10"/>
        <color theme="1"/>
        <rFont val="Times New Roman"/>
        <family val="1"/>
        <charset val="204"/>
      </rPr>
      <t>Зрази з курятини з омлетом та овоч. в смет.</t>
    </r>
    <r>
      <rPr>
        <sz val="12"/>
        <color theme="1"/>
        <rFont val="Times New Roman"/>
        <family val="1"/>
        <charset val="204"/>
      </rPr>
      <t xml:space="preserve"> cоусі</t>
    </r>
  </si>
  <si>
    <t>Морква, тушкована в сметані</t>
  </si>
  <si>
    <t>Яблуко, фаршироване сиром кисломолочним</t>
  </si>
  <si>
    <t>Для розробки меню на весняний період використані технологічні картки, розроблені МОЗ для меню на осінній період;</t>
  </si>
  <si>
    <t>ТИЖДЕНЬ 2</t>
  </si>
  <si>
    <t>Салат із запеченої капусти з родзинками</t>
  </si>
  <si>
    <t>Напій з шипшини</t>
  </si>
  <si>
    <t>51,72</t>
  </si>
  <si>
    <t>Котлета рибна любительська</t>
  </si>
  <si>
    <t>Суп селянський з перловою крупою та сметаною</t>
  </si>
  <si>
    <t>Суп харчо</t>
  </si>
  <si>
    <t>Омлет картопляний</t>
  </si>
  <si>
    <t>6</t>
  </si>
  <si>
    <t>12</t>
  </si>
  <si>
    <t>50</t>
  </si>
  <si>
    <t>Кисіль яблучний</t>
  </si>
  <si>
    <t>Болоньєзе зі свинини</t>
  </si>
  <si>
    <t>Суп польовий зі сметаною</t>
  </si>
  <si>
    <t>32/45</t>
  </si>
  <si>
    <t>43/60</t>
  </si>
  <si>
    <t>Ікра бурякова</t>
  </si>
  <si>
    <t xml:space="preserve">Каша гречана розсипчаста </t>
  </si>
  <si>
    <t>Курячий рулет, фарширований вареним яйцем</t>
  </si>
  <si>
    <t>Вареники з курячим м'ясом</t>
  </si>
  <si>
    <t>Хліб цільнозерновий з твердим сиром</t>
  </si>
  <si>
    <t>Запіканка сирна з манною крупою</t>
  </si>
  <si>
    <t>Пудинг сирно-морквяний</t>
  </si>
  <si>
    <t>128</t>
  </si>
  <si>
    <t>32\45</t>
  </si>
  <si>
    <t>43\60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</si>
</sst>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5" tint="0.3999755851924192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2" fontId="4" fillId="2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2" fontId="2" fillId="5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/>
    <xf numFmtId="2" fontId="1" fillId="7" borderId="1" xfId="0" applyNumberFormat="1" applyFont="1" applyFill="1" applyBorder="1" applyAlignment="1">
      <alignment horizontal="right"/>
    </xf>
    <xf numFmtId="0" fontId="1" fillId="7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" fontId="1" fillId="0" borderId="1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8" fillId="7" borderId="1" xfId="0" applyFont="1" applyFill="1" applyBorder="1"/>
    <xf numFmtId="2" fontId="8" fillId="7" borderId="1" xfId="0" applyNumberFormat="1" applyFont="1" applyFill="1" applyBorder="1"/>
    <xf numFmtId="49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0" fillId="0" borderId="0" xfId="0"/>
    <xf numFmtId="0" fontId="2" fillId="6" borderId="1" xfId="0" applyNumberFormat="1" applyFont="1" applyFill="1" applyBorder="1"/>
    <xf numFmtId="164" fontId="1" fillId="7" borderId="1" xfId="0" applyNumberFormat="1" applyFont="1" applyFill="1" applyBorder="1"/>
    <xf numFmtId="164" fontId="2" fillId="6" borderId="1" xfId="0" applyNumberFormat="1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5" borderId="1" xfId="0" applyNumberFormat="1" applyFont="1" applyFill="1" applyBorder="1"/>
    <xf numFmtId="0" fontId="0" fillId="0" borderId="0" xfId="0"/>
    <xf numFmtId="0" fontId="0" fillId="0" borderId="0" xfId="0"/>
    <xf numFmtId="0" fontId="9" fillId="0" borderId="1" xfId="0" applyFont="1" applyBorder="1"/>
    <xf numFmtId="49" fontId="2" fillId="2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0" xfId="0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6"/>
  <sheetViews>
    <sheetView topLeftCell="A85" workbookViewId="0">
      <selection activeCell="B87" sqref="B87"/>
    </sheetView>
  </sheetViews>
  <sheetFormatPr defaultRowHeight="15"/>
  <cols>
    <col min="1" max="1" width="52.5703125" customWidth="1"/>
    <col min="2" max="2" width="9.5703125" bestFit="1" customWidth="1"/>
    <col min="3" max="3" width="10.140625" bestFit="1" customWidth="1"/>
  </cols>
  <sheetData>
    <row r="1" spans="1:11" ht="15.75">
      <c r="A1" s="40"/>
      <c r="B1" s="2"/>
      <c r="C1" s="2"/>
      <c r="D1" s="2"/>
      <c r="E1" s="2"/>
      <c r="F1" s="2"/>
      <c r="G1" s="2"/>
      <c r="H1" s="2"/>
      <c r="I1" s="2"/>
      <c r="J1" s="4" t="s">
        <v>0</v>
      </c>
      <c r="K1" s="2"/>
    </row>
    <row r="2" spans="1:11" ht="126.75">
      <c r="A2" s="5" t="s">
        <v>1</v>
      </c>
      <c r="B2" s="6" t="s">
        <v>2</v>
      </c>
      <c r="C2" s="6" t="s">
        <v>77</v>
      </c>
      <c r="D2" s="6" t="s">
        <v>4</v>
      </c>
      <c r="E2" s="6" t="s">
        <v>78</v>
      </c>
      <c r="F2" s="6" t="s">
        <v>6</v>
      </c>
      <c r="G2" s="6" t="s">
        <v>7</v>
      </c>
      <c r="H2" s="6" t="s">
        <v>8</v>
      </c>
      <c r="I2" s="6" t="s">
        <v>79</v>
      </c>
      <c r="J2" s="6" t="s">
        <v>10</v>
      </c>
      <c r="K2" s="6" t="s">
        <v>80</v>
      </c>
    </row>
    <row r="3" spans="1:11" ht="15.75">
      <c r="A3" s="70" t="s">
        <v>81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5.75">
      <c r="A4" s="71" t="s">
        <v>12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>
      <c r="A5" s="3" t="s">
        <v>109</v>
      </c>
      <c r="B5" s="3">
        <v>12</v>
      </c>
      <c r="C5" s="3">
        <v>12</v>
      </c>
      <c r="D5" s="9">
        <v>2.8</v>
      </c>
      <c r="E5" s="9">
        <v>2.8</v>
      </c>
      <c r="F5" s="9">
        <v>3.5</v>
      </c>
      <c r="G5" s="9">
        <v>3.5</v>
      </c>
      <c r="H5" s="9">
        <v>0</v>
      </c>
      <c r="I5" s="9">
        <v>0</v>
      </c>
      <c r="J5" s="9">
        <v>43</v>
      </c>
      <c r="K5" s="9">
        <v>43</v>
      </c>
    </row>
    <row r="6" spans="1:11" ht="15.75">
      <c r="A6" s="3" t="s">
        <v>82</v>
      </c>
      <c r="B6" s="8">
        <v>140</v>
      </c>
      <c r="C6" s="8">
        <v>175</v>
      </c>
      <c r="D6" s="9">
        <v>6.1</v>
      </c>
      <c r="E6" s="9">
        <v>7.7</v>
      </c>
      <c r="F6" s="9">
        <v>4.9000000000000004</v>
      </c>
      <c r="G6" s="9">
        <v>6.1</v>
      </c>
      <c r="H6" s="9">
        <v>37</v>
      </c>
      <c r="I6" s="9">
        <v>46.2</v>
      </c>
      <c r="J6" s="9">
        <v>214</v>
      </c>
      <c r="K6" s="9">
        <v>268</v>
      </c>
    </row>
    <row r="7" spans="1:11" ht="15.75">
      <c r="A7" s="3" t="s">
        <v>83</v>
      </c>
      <c r="B7" s="8">
        <v>28</v>
      </c>
      <c r="C7" s="8">
        <v>28</v>
      </c>
      <c r="D7" s="9">
        <v>0.3</v>
      </c>
      <c r="E7" s="9">
        <v>0.3</v>
      </c>
      <c r="F7" s="9">
        <v>0</v>
      </c>
      <c r="G7" s="9">
        <v>0</v>
      </c>
      <c r="H7" s="9">
        <v>10.5</v>
      </c>
      <c r="I7" s="9">
        <v>10.5</v>
      </c>
      <c r="J7" s="9">
        <v>41</v>
      </c>
      <c r="K7" s="9">
        <v>41</v>
      </c>
    </row>
    <row r="8" spans="1:11" s="63" customFormat="1" ht="15.75">
      <c r="A8" s="19" t="s">
        <v>18</v>
      </c>
      <c r="B8" s="19">
        <v>100</v>
      </c>
      <c r="C8" s="19">
        <v>150</v>
      </c>
      <c r="D8" s="20">
        <v>2.8</v>
      </c>
      <c r="E8" s="20">
        <v>4.2</v>
      </c>
      <c r="F8" s="20">
        <v>2.5</v>
      </c>
      <c r="G8" s="20">
        <v>3.8</v>
      </c>
      <c r="H8" s="20">
        <v>12.5</v>
      </c>
      <c r="I8" s="20">
        <v>18.600000000000001</v>
      </c>
      <c r="J8" s="20">
        <v>82</v>
      </c>
      <c r="K8" s="20">
        <v>123</v>
      </c>
    </row>
    <row r="9" spans="1:11" ht="15.75">
      <c r="A9" s="11" t="s">
        <v>19</v>
      </c>
      <c r="B9" s="11"/>
      <c r="C9" s="11"/>
      <c r="D9" s="12">
        <f t="shared" ref="D9:K9" si="0">SUM(D5:D8)</f>
        <v>12</v>
      </c>
      <c r="E9" s="12">
        <f t="shared" si="0"/>
        <v>15</v>
      </c>
      <c r="F9" s="12">
        <f t="shared" si="0"/>
        <v>10.9</v>
      </c>
      <c r="G9" s="12">
        <f t="shared" si="0"/>
        <v>13.399999999999999</v>
      </c>
      <c r="H9" s="12">
        <f t="shared" si="0"/>
        <v>60</v>
      </c>
      <c r="I9" s="12">
        <f t="shared" si="0"/>
        <v>75.300000000000011</v>
      </c>
      <c r="J9" s="12">
        <f t="shared" si="0"/>
        <v>380</v>
      </c>
      <c r="K9" s="12">
        <f t="shared" si="0"/>
        <v>475</v>
      </c>
    </row>
    <row r="10" spans="1:11" ht="15.75">
      <c r="A10" s="72" t="s">
        <v>21</v>
      </c>
      <c r="B10" s="73"/>
      <c r="C10" s="73"/>
      <c r="D10" s="73"/>
      <c r="E10" s="73"/>
      <c r="F10" s="73"/>
      <c r="G10" s="73"/>
      <c r="H10" s="73"/>
      <c r="I10" s="73"/>
      <c r="J10" s="73"/>
      <c r="K10" s="74"/>
    </row>
    <row r="11" spans="1:11" ht="15.75">
      <c r="A11" s="3" t="s">
        <v>222</v>
      </c>
      <c r="B11" s="3">
        <v>58</v>
      </c>
      <c r="C11" s="3">
        <v>58</v>
      </c>
      <c r="D11" s="9">
        <v>0.81</v>
      </c>
      <c r="E11" s="9">
        <v>0.81</v>
      </c>
      <c r="F11" s="9">
        <v>0.78</v>
      </c>
      <c r="G11" s="9">
        <v>0.78</v>
      </c>
      <c r="H11" s="9">
        <v>7.91</v>
      </c>
      <c r="I11" s="9">
        <v>7.91</v>
      </c>
      <c r="J11" s="9">
        <v>37.81</v>
      </c>
      <c r="K11" s="9">
        <v>37.81</v>
      </c>
    </row>
    <row r="12" spans="1:11" ht="15.75">
      <c r="A12" s="3" t="s">
        <v>65</v>
      </c>
      <c r="B12" s="8" t="s">
        <v>66</v>
      </c>
      <c r="C12" s="8" t="s">
        <v>67</v>
      </c>
      <c r="D12" s="9">
        <v>7.17</v>
      </c>
      <c r="E12" s="9">
        <v>10.69</v>
      </c>
      <c r="F12" s="9">
        <v>7</v>
      </c>
      <c r="G12" s="9">
        <v>10.52</v>
      </c>
      <c r="H12" s="9">
        <v>10.18</v>
      </c>
      <c r="I12" s="9">
        <v>16.03</v>
      </c>
      <c r="J12" s="9">
        <v>123.05</v>
      </c>
      <c r="K12" s="9">
        <v>187.75</v>
      </c>
    </row>
    <row r="13" spans="1:11" ht="15.75">
      <c r="A13" s="3" t="s">
        <v>84</v>
      </c>
      <c r="B13" s="8" t="s">
        <v>85</v>
      </c>
      <c r="C13" s="8" t="s">
        <v>86</v>
      </c>
      <c r="D13" s="9">
        <v>8.1</v>
      </c>
      <c r="E13" s="9">
        <v>12.1</v>
      </c>
      <c r="F13" s="9">
        <v>2</v>
      </c>
      <c r="G13" s="9">
        <v>3.3</v>
      </c>
      <c r="H13" s="9">
        <v>5.3</v>
      </c>
      <c r="I13" s="9">
        <v>7.7</v>
      </c>
      <c r="J13" s="9">
        <v>71</v>
      </c>
      <c r="K13" s="9">
        <v>109</v>
      </c>
    </row>
    <row r="14" spans="1:11" ht="15.75">
      <c r="A14" s="3" t="s">
        <v>170</v>
      </c>
      <c r="B14" s="8">
        <v>90</v>
      </c>
      <c r="C14" s="8">
        <v>90</v>
      </c>
      <c r="D14" s="9">
        <v>2.46</v>
      </c>
      <c r="E14" s="9">
        <v>2.46</v>
      </c>
      <c r="F14" s="9">
        <v>1.8</v>
      </c>
      <c r="G14" s="9">
        <v>1.8</v>
      </c>
      <c r="H14" s="9">
        <v>21.38</v>
      </c>
      <c r="I14" s="9">
        <v>21.38</v>
      </c>
      <c r="J14" s="9">
        <v>112.64</v>
      </c>
      <c r="K14" s="9">
        <v>112.64</v>
      </c>
    </row>
    <row r="15" spans="1:11" ht="15.75">
      <c r="A15" s="3" t="s">
        <v>27</v>
      </c>
      <c r="B15" s="3">
        <v>120</v>
      </c>
      <c r="C15" s="3">
        <v>120</v>
      </c>
      <c r="D15" s="9">
        <v>0.2</v>
      </c>
      <c r="E15" s="9">
        <v>0.2</v>
      </c>
      <c r="F15" s="9">
        <v>0.2</v>
      </c>
      <c r="G15" s="9">
        <v>0.2</v>
      </c>
      <c r="H15" s="9">
        <v>12.2</v>
      </c>
      <c r="I15" s="9">
        <v>16.3</v>
      </c>
      <c r="J15" s="9">
        <v>50</v>
      </c>
      <c r="K15" s="9">
        <v>66</v>
      </c>
    </row>
    <row r="16" spans="1:11" ht="15.75">
      <c r="A16" s="3" t="s">
        <v>28</v>
      </c>
      <c r="B16" s="3">
        <v>30</v>
      </c>
      <c r="C16" s="3">
        <v>30</v>
      </c>
      <c r="D16" s="9">
        <v>2.1</v>
      </c>
      <c r="E16" s="9">
        <v>2.1</v>
      </c>
      <c r="F16" s="9">
        <v>2.4</v>
      </c>
      <c r="G16" s="9">
        <v>2.4</v>
      </c>
      <c r="H16" s="9">
        <v>9.9</v>
      </c>
      <c r="I16" s="9">
        <v>9.9</v>
      </c>
      <c r="J16" s="9">
        <v>71</v>
      </c>
      <c r="K16" s="9">
        <v>71</v>
      </c>
    </row>
    <row r="17" spans="1:11" ht="15.75">
      <c r="A17" s="11" t="s">
        <v>19</v>
      </c>
      <c r="B17" s="11"/>
      <c r="C17" s="11"/>
      <c r="D17" s="12">
        <f t="shared" ref="D17:K17" si="1">SUM(D11:D16)</f>
        <v>20.84</v>
      </c>
      <c r="E17" s="12">
        <f t="shared" si="1"/>
        <v>28.360000000000003</v>
      </c>
      <c r="F17" s="12">
        <f t="shared" si="1"/>
        <v>14.180000000000001</v>
      </c>
      <c r="G17" s="12">
        <f t="shared" si="1"/>
        <v>18.999999999999996</v>
      </c>
      <c r="H17" s="12">
        <f t="shared" si="1"/>
        <v>66.87</v>
      </c>
      <c r="I17" s="12">
        <f t="shared" si="1"/>
        <v>79.22</v>
      </c>
      <c r="J17" s="12">
        <f t="shared" si="1"/>
        <v>465.5</v>
      </c>
      <c r="K17" s="12">
        <f t="shared" si="1"/>
        <v>584.20000000000005</v>
      </c>
    </row>
    <row r="18" spans="1:11" ht="15.75">
      <c r="A18" s="75" t="s">
        <v>29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1" ht="15.75">
      <c r="A19" s="19" t="s">
        <v>221</v>
      </c>
      <c r="B19" s="19">
        <v>60</v>
      </c>
      <c r="C19" s="19">
        <v>60</v>
      </c>
      <c r="D19" s="20">
        <v>0.9</v>
      </c>
      <c r="E19" s="20">
        <v>0.9</v>
      </c>
      <c r="F19" s="20">
        <v>1.8</v>
      </c>
      <c r="G19" s="20">
        <v>1.8</v>
      </c>
      <c r="H19" s="20">
        <v>5.48</v>
      </c>
      <c r="I19" s="20">
        <v>5.48</v>
      </c>
      <c r="J19" s="20">
        <v>39.03</v>
      </c>
      <c r="K19" s="20">
        <v>39.03</v>
      </c>
    </row>
    <row r="20" spans="1:11" ht="15.75">
      <c r="A20" s="19" t="s">
        <v>252</v>
      </c>
      <c r="B20" s="19">
        <v>60</v>
      </c>
      <c r="C20" s="19">
        <v>80</v>
      </c>
      <c r="D20" s="20">
        <v>11.8</v>
      </c>
      <c r="E20" s="20">
        <v>15.7</v>
      </c>
      <c r="F20" s="20">
        <v>5.4</v>
      </c>
      <c r="G20" s="20">
        <v>6.7</v>
      </c>
      <c r="H20" s="20">
        <v>5.3</v>
      </c>
      <c r="I20" s="20">
        <v>7</v>
      </c>
      <c r="J20" s="20">
        <v>119</v>
      </c>
      <c r="K20" s="20">
        <v>154</v>
      </c>
    </row>
    <row r="21" spans="1:11" ht="15.75">
      <c r="A21" s="19" t="s">
        <v>57</v>
      </c>
      <c r="B21" s="19">
        <v>90</v>
      </c>
      <c r="C21" s="19">
        <v>113</v>
      </c>
      <c r="D21" s="20">
        <v>2.4</v>
      </c>
      <c r="E21" s="20">
        <v>3</v>
      </c>
      <c r="F21" s="20">
        <v>1.7</v>
      </c>
      <c r="G21" s="20">
        <v>2.1</v>
      </c>
      <c r="H21" s="20">
        <v>15.1</v>
      </c>
      <c r="I21" s="20">
        <v>18.899999999999999</v>
      </c>
      <c r="J21" s="20">
        <v>87</v>
      </c>
      <c r="K21" s="20">
        <v>109</v>
      </c>
    </row>
    <row r="22" spans="1:11" ht="15.75">
      <c r="A22" s="3" t="s">
        <v>64</v>
      </c>
      <c r="B22" s="8">
        <v>120</v>
      </c>
      <c r="C22" s="8">
        <v>180</v>
      </c>
      <c r="D22" s="9">
        <v>0.5</v>
      </c>
      <c r="E22" s="9">
        <v>0.7</v>
      </c>
      <c r="F22" s="9">
        <v>0</v>
      </c>
      <c r="G22" s="9">
        <v>0</v>
      </c>
      <c r="H22" s="9">
        <v>12.4</v>
      </c>
      <c r="I22" s="9">
        <v>18.5</v>
      </c>
      <c r="J22" s="9">
        <v>50</v>
      </c>
      <c r="K22" s="9">
        <v>76</v>
      </c>
    </row>
    <row r="23" spans="1:11" ht="15.75">
      <c r="A23" s="19" t="s">
        <v>28</v>
      </c>
      <c r="B23" s="19">
        <v>30</v>
      </c>
      <c r="C23" s="19">
        <v>30</v>
      </c>
      <c r="D23" s="20">
        <v>2.1</v>
      </c>
      <c r="E23" s="20">
        <v>2.1</v>
      </c>
      <c r="F23" s="20">
        <v>2.4</v>
      </c>
      <c r="G23" s="20">
        <v>2.4</v>
      </c>
      <c r="H23" s="20">
        <v>9.9</v>
      </c>
      <c r="I23" s="20">
        <v>9.9</v>
      </c>
      <c r="J23" s="20">
        <v>71</v>
      </c>
      <c r="K23" s="20">
        <v>71</v>
      </c>
    </row>
    <row r="24" spans="1:11" ht="15.75">
      <c r="A24" s="11" t="s">
        <v>19</v>
      </c>
      <c r="B24" s="11"/>
      <c r="C24" s="11"/>
      <c r="D24" s="12">
        <f t="shared" ref="D24:K24" si="2">SUM(D19:D23)</f>
        <v>17.700000000000003</v>
      </c>
      <c r="E24" s="12">
        <f t="shared" si="2"/>
        <v>22.4</v>
      </c>
      <c r="F24" s="12">
        <f t="shared" si="2"/>
        <v>11.3</v>
      </c>
      <c r="G24" s="12">
        <f t="shared" si="2"/>
        <v>13</v>
      </c>
      <c r="H24" s="12">
        <f t="shared" si="2"/>
        <v>48.18</v>
      </c>
      <c r="I24" s="12">
        <f t="shared" si="2"/>
        <v>59.779999999999994</v>
      </c>
      <c r="J24" s="12">
        <f t="shared" si="2"/>
        <v>366.03</v>
      </c>
      <c r="K24" s="12">
        <f t="shared" si="2"/>
        <v>449.03</v>
      </c>
    </row>
    <row r="25" spans="1:11" ht="15.75">
      <c r="A25" s="15" t="s">
        <v>32</v>
      </c>
      <c r="B25" s="15"/>
      <c r="C25" s="15"/>
      <c r="D25" s="16">
        <f>D24+D17+D9</f>
        <v>50.540000000000006</v>
      </c>
      <c r="E25" s="16">
        <f>SUM(E24+E17+E9)</f>
        <v>65.760000000000005</v>
      </c>
      <c r="F25" s="16">
        <f>F24+F17+F9</f>
        <v>36.380000000000003</v>
      </c>
      <c r="G25" s="16">
        <f>SUM(G24+G17+G9)</f>
        <v>45.399999999999991</v>
      </c>
      <c r="H25" s="16">
        <f>SUM(H24+H17+H9)</f>
        <v>175.05</v>
      </c>
      <c r="I25" s="16">
        <f>SUM(I24+I17+I9)</f>
        <v>214.3</v>
      </c>
      <c r="J25" s="16">
        <f>J24+J17+J9</f>
        <v>1211.53</v>
      </c>
      <c r="K25" s="16">
        <f>K24+K17+K9</f>
        <v>1508.23</v>
      </c>
    </row>
    <row r="26" spans="1:11" ht="15.75">
      <c r="A26" s="67" t="s">
        <v>87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</row>
    <row r="27" spans="1:11" ht="15.75">
      <c r="A27" s="71" t="s">
        <v>12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ht="15.75">
      <c r="A28" s="3" t="s">
        <v>140</v>
      </c>
      <c r="B28" s="3">
        <v>70</v>
      </c>
      <c r="C28" s="3">
        <v>100</v>
      </c>
      <c r="D28" s="9">
        <v>0.35</v>
      </c>
      <c r="E28" s="9">
        <v>0.49</v>
      </c>
      <c r="F28" s="9">
        <v>0.35</v>
      </c>
      <c r="G28" s="9">
        <v>0.49</v>
      </c>
      <c r="H28" s="9">
        <v>13.14</v>
      </c>
      <c r="I28" s="9">
        <v>18.78</v>
      </c>
      <c r="J28" s="9">
        <v>54.76</v>
      </c>
      <c r="K28" s="9">
        <v>78.09</v>
      </c>
    </row>
    <row r="29" spans="1:11" ht="15.75">
      <c r="A29" s="3" t="s">
        <v>98</v>
      </c>
      <c r="B29" s="3">
        <v>122</v>
      </c>
      <c r="C29" s="3">
        <v>155</v>
      </c>
      <c r="D29" s="9">
        <v>15.1</v>
      </c>
      <c r="E29" s="9">
        <v>19.100000000000001</v>
      </c>
      <c r="F29" s="9">
        <v>10.8</v>
      </c>
      <c r="G29" s="9">
        <v>14</v>
      </c>
      <c r="H29" s="9">
        <v>15.9</v>
      </c>
      <c r="I29" s="9">
        <v>19.8</v>
      </c>
      <c r="J29" s="9">
        <v>222</v>
      </c>
      <c r="K29" s="9">
        <v>283</v>
      </c>
    </row>
    <row r="30" spans="1:11" ht="15.75">
      <c r="A30" s="19" t="s">
        <v>45</v>
      </c>
      <c r="B30" s="3">
        <v>40</v>
      </c>
      <c r="C30" s="3">
        <v>55</v>
      </c>
      <c r="D30" s="9">
        <v>0.98</v>
      </c>
      <c r="E30" s="9">
        <v>1.55</v>
      </c>
      <c r="F30" s="9">
        <v>2.44</v>
      </c>
      <c r="G30" s="9">
        <v>3.97</v>
      </c>
      <c r="H30" s="9">
        <v>4.67</v>
      </c>
      <c r="I30" s="9">
        <v>6.74</v>
      </c>
      <c r="J30" s="9">
        <v>44.62</v>
      </c>
      <c r="K30" s="9">
        <v>68.989999999999995</v>
      </c>
    </row>
    <row r="31" spans="1:11" ht="15.75">
      <c r="A31" s="3" t="s">
        <v>31</v>
      </c>
      <c r="B31" s="3">
        <v>100</v>
      </c>
      <c r="C31" s="3">
        <v>150</v>
      </c>
      <c r="D31" s="9">
        <v>0</v>
      </c>
      <c r="E31" s="9">
        <v>0</v>
      </c>
      <c r="F31" s="9">
        <v>0</v>
      </c>
      <c r="G31" s="9">
        <v>0</v>
      </c>
      <c r="H31" s="9">
        <v>12</v>
      </c>
      <c r="I31" s="9">
        <v>15</v>
      </c>
      <c r="J31" s="9">
        <v>48</v>
      </c>
      <c r="K31" s="9">
        <v>60</v>
      </c>
    </row>
    <row r="32" spans="1:11" ht="15.75">
      <c r="A32" s="11" t="s">
        <v>19</v>
      </c>
      <c r="B32" s="11"/>
      <c r="C32" s="11"/>
      <c r="D32" s="12">
        <f t="shared" ref="D32:K32" si="3">SUM(D28:D31)</f>
        <v>16.43</v>
      </c>
      <c r="E32" s="12">
        <f t="shared" si="3"/>
        <v>21.14</v>
      </c>
      <c r="F32" s="12">
        <f t="shared" si="3"/>
        <v>13.59</v>
      </c>
      <c r="G32" s="12">
        <f t="shared" si="3"/>
        <v>18.46</v>
      </c>
      <c r="H32" s="12">
        <f t="shared" si="3"/>
        <v>45.71</v>
      </c>
      <c r="I32" s="12">
        <f t="shared" si="3"/>
        <v>60.32</v>
      </c>
      <c r="J32" s="12">
        <f t="shared" si="3"/>
        <v>369.38</v>
      </c>
      <c r="K32" s="12">
        <f t="shared" si="3"/>
        <v>490.08000000000004</v>
      </c>
    </row>
    <row r="33" spans="1:11" ht="15.75">
      <c r="A33" s="71" t="s">
        <v>21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1" ht="15.75">
      <c r="A34" s="42" t="s">
        <v>223</v>
      </c>
      <c r="B34" s="42">
        <v>100</v>
      </c>
      <c r="C34" s="42">
        <v>110</v>
      </c>
      <c r="D34" s="43">
        <v>1.85</v>
      </c>
      <c r="E34" s="43">
        <v>2.21</v>
      </c>
      <c r="F34" s="43">
        <v>3.55</v>
      </c>
      <c r="G34" s="43">
        <v>5.32</v>
      </c>
      <c r="H34" s="43">
        <v>9.75</v>
      </c>
      <c r="I34" s="43">
        <v>14.84</v>
      </c>
      <c r="J34" s="43">
        <v>74.09</v>
      </c>
      <c r="K34" s="43">
        <v>99.26</v>
      </c>
    </row>
    <row r="35" spans="1:11" ht="15.75">
      <c r="A35" s="42" t="s">
        <v>185</v>
      </c>
      <c r="B35" s="42">
        <v>160</v>
      </c>
      <c r="C35" s="42">
        <v>230</v>
      </c>
      <c r="D35" s="43">
        <v>1.43</v>
      </c>
      <c r="E35" s="43">
        <v>2.08</v>
      </c>
      <c r="F35" s="43">
        <v>2.0699999999999998</v>
      </c>
      <c r="G35" s="43">
        <v>3.16</v>
      </c>
      <c r="H35" s="43">
        <v>11.18</v>
      </c>
      <c r="I35" s="43">
        <v>15.73</v>
      </c>
      <c r="J35" s="43">
        <v>67.67</v>
      </c>
      <c r="K35" s="43">
        <v>98.01</v>
      </c>
    </row>
    <row r="36" spans="1:11" ht="15.75">
      <c r="A36" s="3" t="s">
        <v>92</v>
      </c>
      <c r="B36" s="7" t="s">
        <v>93</v>
      </c>
      <c r="C36" s="7" t="s">
        <v>70</v>
      </c>
      <c r="D36" s="9">
        <v>10.14</v>
      </c>
      <c r="E36" s="9">
        <v>11.64</v>
      </c>
      <c r="F36" s="9">
        <v>2.15</v>
      </c>
      <c r="G36" s="9">
        <v>2.62</v>
      </c>
      <c r="H36" s="9">
        <v>22.86</v>
      </c>
      <c r="I36" s="9">
        <v>26.24</v>
      </c>
      <c r="J36" s="9">
        <v>151.38</v>
      </c>
      <c r="K36" s="9">
        <v>175.1</v>
      </c>
    </row>
    <row r="37" spans="1:11" ht="15.75">
      <c r="A37" s="3" t="s">
        <v>94</v>
      </c>
      <c r="B37" s="44" t="s">
        <v>95</v>
      </c>
      <c r="C37" s="8" t="s">
        <v>96</v>
      </c>
      <c r="D37" s="9">
        <v>9.65</v>
      </c>
      <c r="E37" s="9">
        <v>12.86</v>
      </c>
      <c r="F37" s="9">
        <v>3.34</v>
      </c>
      <c r="G37" s="9">
        <v>4.29</v>
      </c>
      <c r="H37" s="9">
        <v>3.25</v>
      </c>
      <c r="I37" s="9">
        <v>4.26</v>
      </c>
      <c r="J37" s="9">
        <v>83.23</v>
      </c>
      <c r="K37" s="9">
        <v>109.14</v>
      </c>
    </row>
    <row r="38" spans="1:11" ht="15.75">
      <c r="A38" s="3" t="s">
        <v>28</v>
      </c>
      <c r="B38" s="8">
        <v>30</v>
      </c>
      <c r="C38" s="8">
        <v>30</v>
      </c>
      <c r="D38" s="9">
        <v>2.1</v>
      </c>
      <c r="E38" s="9">
        <v>2.1</v>
      </c>
      <c r="F38" s="9">
        <v>2.4</v>
      </c>
      <c r="G38" s="9">
        <v>2.4</v>
      </c>
      <c r="H38" s="9">
        <v>9.9</v>
      </c>
      <c r="I38" s="9">
        <v>9.9</v>
      </c>
      <c r="J38" s="9">
        <v>71</v>
      </c>
      <c r="K38" s="9">
        <v>71</v>
      </c>
    </row>
    <row r="39" spans="1:11" ht="15.75">
      <c r="A39" s="3" t="s">
        <v>97</v>
      </c>
      <c r="B39" s="3">
        <v>100</v>
      </c>
      <c r="C39" s="3">
        <v>100</v>
      </c>
      <c r="D39" s="22">
        <v>0.16500000000000001</v>
      </c>
      <c r="E39" s="9">
        <v>0.16500000000000001</v>
      </c>
      <c r="F39" s="9">
        <v>0</v>
      </c>
      <c r="G39" s="9">
        <v>0</v>
      </c>
      <c r="H39" s="9">
        <v>8.8149999999999995</v>
      </c>
      <c r="I39" s="9">
        <v>8.82</v>
      </c>
      <c r="J39" s="9">
        <v>33.86</v>
      </c>
      <c r="K39" s="9">
        <v>33.86</v>
      </c>
    </row>
    <row r="40" spans="1:11" ht="15.75">
      <c r="A40" s="11" t="s">
        <v>19</v>
      </c>
      <c r="B40" s="11"/>
      <c r="C40" s="11"/>
      <c r="D40" s="12">
        <f t="shared" ref="D40:K40" si="4">SUM(D34:D39)</f>
        <v>25.335000000000001</v>
      </c>
      <c r="E40" s="12">
        <f t="shared" si="4"/>
        <v>31.055</v>
      </c>
      <c r="F40" s="12">
        <f t="shared" si="4"/>
        <v>13.51</v>
      </c>
      <c r="G40" s="12">
        <f t="shared" si="4"/>
        <v>17.79</v>
      </c>
      <c r="H40" s="12">
        <f t="shared" si="4"/>
        <v>65.754999999999995</v>
      </c>
      <c r="I40" s="12">
        <f t="shared" si="4"/>
        <v>79.789999999999992</v>
      </c>
      <c r="J40" s="12">
        <f t="shared" si="4"/>
        <v>481.23</v>
      </c>
      <c r="K40" s="12">
        <f t="shared" si="4"/>
        <v>586.37</v>
      </c>
    </row>
    <row r="41" spans="1:11" ht="15.75">
      <c r="A41" s="72" t="s">
        <v>29</v>
      </c>
      <c r="B41" s="73"/>
      <c r="C41" s="73"/>
      <c r="D41" s="73"/>
      <c r="E41" s="73"/>
      <c r="F41" s="73"/>
      <c r="G41" s="73"/>
      <c r="H41" s="73"/>
      <c r="I41" s="73"/>
      <c r="J41" s="73"/>
      <c r="K41" s="74"/>
    </row>
    <row r="42" spans="1:11" ht="15.75">
      <c r="A42" s="3" t="s">
        <v>88</v>
      </c>
      <c r="B42" s="3">
        <v>100</v>
      </c>
      <c r="C42" s="3">
        <v>100</v>
      </c>
      <c r="D42" s="9">
        <v>0.4</v>
      </c>
      <c r="E42" s="9">
        <v>0.4</v>
      </c>
      <c r="F42" s="9">
        <v>0.4</v>
      </c>
      <c r="G42" s="9">
        <v>0.4</v>
      </c>
      <c r="H42" s="9">
        <v>10.4</v>
      </c>
      <c r="I42" s="9">
        <v>10.4</v>
      </c>
      <c r="J42" s="9">
        <v>45</v>
      </c>
      <c r="K42" s="9">
        <v>45</v>
      </c>
    </row>
    <row r="43" spans="1:11" ht="15.75">
      <c r="A43" s="3" t="s">
        <v>91</v>
      </c>
      <c r="B43" s="3">
        <v>200</v>
      </c>
      <c r="C43" s="3">
        <v>250</v>
      </c>
      <c r="D43" s="9">
        <v>6.61</v>
      </c>
      <c r="E43" s="9">
        <v>8.31</v>
      </c>
      <c r="F43" s="9">
        <v>7.46</v>
      </c>
      <c r="G43" s="9">
        <v>9.35</v>
      </c>
      <c r="H43" s="9">
        <v>24.43</v>
      </c>
      <c r="I43" s="9">
        <v>29.34</v>
      </c>
      <c r="J43" s="9">
        <v>190.32</v>
      </c>
      <c r="K43" s="9">
        <v>233.82</v>
      </c>
    </row>
    <row r="44" spans="1:11" ht="15.75">
      <c r="A44" s="19" t="s">
        <v>254</v>
      </c>
      <c r="B44" s="8" t="s">
        <v>158</v>
      </c>
      <c r="C44" s="44" t="s">
        <v>215</v>
      </c>
      <c r="D44" s="9">
        <v>3</v>
      </c>
      <c r="E44" s="9">
        <v>4.9000000000000004</v>
      </c>
      <c r="F44" s="9">
        <v>3.6</v>
      </c>
      <c r="G44" s="9">
        <v>5.9</v>
      </c>
      <c r="H44" s="9">
        <v>9.9</v>
      </c>
      <c r="I44" s="9">
        <v>9.9</v>
      </c>
      <c r="J44" s="9">
        <v>86</v>
      </c>
      <c r="K44" s="9">
        <v>114</v>
      </c>
    </row>
    <row r="45" spans="1:11" ht="15.75">
      <c r="A45" s="3" t="s">
        <v>37</v>
      </c>
      <c r="B45" s="3">
        <v>120</v>
      </c>
      <c r="C45" s="3">
        <v>150</v>
      </c>
      <c r="D45" s="9">
        <v>0.14000000000000001</v>
      </c>
      <c r="E45" s="9">
        <v>0.18</v>
      </c>
      <c r="F45" s="9">
        <v>0.02</v>
      </c>
      <c r="G45" s="9">
        <v>0.02</v>
      </c>
      <c r="H45" s="9">
        <v>9.9600000000000009</v>
      </c>
      <c r="I45" s="9">
        <v>12.58</v>
      </c>
      <c r="J45" s="9">
        <v>41.45</v>
      </c>
      <c r="K45" s="9">
        <v>52.28</v>
      </c>
    </row>
    <row r="46" spans="1:11" ht="15.75">
      <c r="A46" s="11" t="s">
        <v>19</v>
      </c>
      <c r="B46" s="11"/>
      <c r="C46" s="11"/>
      <c r="D46" s="12">
        <f t="shared" ref="D46:J46" si="5">SUM(D42:D45)</f>
        <v>10.150000000000002</v>
      </c>
      <c r="E46" s="12">
        <f>SUM(E42:E45)</f>
        <v>13.790000000000001</v>
      </c>
      <c r="F46" s="12">
        <f t="shared" si="5"/>
        <v>11.48</v>
      </c>
      <c r="G46" s="12">
        <f>SUM(G42:G45)</f>
        <v>15.67</v>
      </c>
      <c r="H46" s="12">
        <f>SUM(H42:H45)</f>
        <v>54.69</v>
      </c>
      <c r="I46" s="12">
        <f>SUM(I42:I45)</f>
        <v>62.22</v>
      </c>
      <c r="J46" s="12">
        <f t="shared" si="5"/>
        <v>362.77</v>
      </c>
      <c r="K46" s="12">
        <f>SUM(K42:K45)</f>
        <v>445.1</v>
      </c>
    </row>
    <row r="47" spans="1:11" ht="15.75">
      <c r="A47" s="15" t="s">
        <v>32</v>
      </c>
      <c r="B47" s="15"/>
      <c r="C47" s="15"/>
      <c r="D47" s="16">
        <f>D46+D40+D32</f>
        <v>51.914999999999999</v>
      </c>
      <c r="E47" s="16">
        <f>SUM(E46+E40+E32)</f>
        <v>65.984999999999999</v>
      </c>
      <c r="F47" s="16">
        <f>F46+F40+F32</f>
        <v>38.58</v>
      </c>
      <c r="G47" s="16">
        <f>SUM(G46+G40+G32)</f>
        <v>51.92</v>
      </c>
      <c r="H47" s="16">
        <f>SUM(H46+H40+H32)</f>
        <v>166.155</v>
      </c>
      <c r="I47" s="16">
        <f>SUM(I46+I40+I32)</f>
        <v>202.32999999999998</v>
      </c>
      <c r="J47" s="16">
        <f>J46+J40+J32</f>
        <v>1213.3800000000001</v>
      </c>
      <c r="K47" s="16">
        <f>K46+K40+K32</f>
        <v>1521.5500000000002</v>
      </c>
    </row>
    <row r="48" spans="1:11" ht="15.75">
      <c r="A48" s="67" t="s">
        <v>99</v>
      </c>
      <c r="B48" s="68"/>
      <c r="C48" s="68"/>
      <c r="D48" s="68"/>
      <c r="E48" s="68"/>
      <c r="F48" s="68"/>
      <c r="G48" s="68"/>
      <c r="H48" s="68"/>
      <c r="I48" s="68"/>
      <c r="J48" s="68"/>
      <c r="K48" s="69"/>
    </row>
    <row r="49" spans="1:11" ht="15.75">
      <c r="A49" s="71" t="s">
        <v>12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.75">
      <c r="A50" s="3" t="s">
        <v>73</v>
      </c>
      <c r="B50" s="3">
        <v>100</v>
      </c>
      <c r="C50" s="3">
        <v>110</v>
      </c>
      <c r="D50" s="9">
        <v>1.85</v>
      </c>
      <c r="E50" s="9">
        <v>2.21</v>
      </c>
      <c r="F50" s="9">
        <v>3.55</v>
      </c>
      <c r="G50" s="9">
        <v>5.32</v>
      </c>
      <c r="H50" s="9">
        <v>9.75</v>
      </c>
      <c r="I50" s="9">
        <v>11.84</v>
      </c>
      <c r="J50" s="9">
        <v>74.09</v>
      </c>
      <c r="K50" s="9">
        <v>99.26</v>
      </c>
    </row>
    <row r="51" spans="1:11" s="65" customFormat="1" ht="15.75">
      <c r="A51" s="3" t="s">
        <v>106</v>
      </c>
      <c r="B51" s="3">
        <v>45</v>
      </c>
      <c r="C51" s="3">
        <v>68</v>
      </c>
      <c r="D51" s="9">
        <v>7.8</v>
      </c>
      <c r="E51" s="9">
        <v>11.7</v>
      </c>
      <c r="F51" s="9">
        <v>2.9</v>
      </c>
      <c r="G51" s="9">
        <v>4.3</v>
      </c>
      <c r="H51" s="9">
        <v>1.3</v>
      </c>
      <c r="I51" s="9">
        <v>2</v>
      </c>
      <c r="J51" s="9">
        <v>62.5</v>
      </c>
      <c r="K51" s="9">
        <v>93.1</v>
      </c>
    </row>
    <row r="52" spans="1:11" ht="15.75">
      <c r="A52" s="3" t="s">
        <v>107</v>
      </c>
      <c r="B52" s="3">
        <v>82</v>
      </c>
      <c r="C52" s="3">
        <v>103</v>
      </c>
      <c r="D52" s="9">
        <v>4.22</v>
      </c>
      <c r="E52" s="9">
        <v>5.27</v>
      </c>
      <c r="F52" s="9">
        <v>2.5499999999999998</v>
      </c>
      <c r="G52" s="9">
        <v>3.19</v>
      </c>
      <c r="H52" s="9">
        <v>21.11</v>
      </c>
      <c r="I52" s="9">
        <v>26.38</v>
      </c>
      <c r="J52" s="9">
        <v>124.98</v>
      </c>
      <c r="K52" s="9">
        <v>156.22999999999999</v>
      </c>
    </row>
    <row r="53" spans="1:11" ht="15.75">
      <c r="A53" s="3" t="s">
        <v>27</v>
      </c>
      <c r="B53" s="3">
        <v>120</v>
      </c>
      <c r="C53" s="3">
        <v>160</v>
      </c>
      <c r="D53" s="9">
        <v>0.2</v>
      </c>
      <c r="E53" s="9">
        <v>0.3</v>
      </c>
      <c r="F53" s="9">
        <v>0.2</v>
      </c>
      <c r="G53" s="9">
        <v>0.3</v>
      </c>
      <c r="H53" s="9">
        <v>12.2</v>
      </c>
      <c r="I53" s="9">
        <v>16.3</v>
      </c>
      <c r="J53" s="9">
        <v>49.7</v>
      </c>
      <c r="K53" s="9">
        <v>66.3</v>
      </c>
    </row>
    <row r="54" spans="1:11" ht="15.75">
      <c r="A54" s="3" t="s">
        <v>28</v>
      </c>
      <c r="B54" s="3">
        <v>30</v>
      </c>
      <c r="C54" s="3">
        <v>30</v>
      </c>
      <c r="D54" s="9">
        <v>2.1</v>
      </c>
      <c r="E54" s="9">
        <v>2.1</v>
      </c>
      <c r="F54" s="9">
        <v>2.4</v>
      </c>
      <c r="G54" s="9">
        <v>2.4</v>
      </c>
      <c r="H54" s="9">
        <v>9.9</v>
      </c>
      <c r="I54" s="9">
        <v>9.9</v>
      </c>
      <c r="J54" s="9">
        <v>71.099999999999994</v>
      </c>
      <c r="K54" s="9">
        <v>71.099999999999994</v>
      </c>
    </row>
    <row r="55" spans="1:11" ht="15.75">
      <c r="A55" s="11" t="s">
        <v>19</v>
      </c>
      <c r="B55" s="11"/>
      <c r="C55" s="11"/>
      <c r="D55" s="12">
        <f t="shared" ref="D55:K55" si="6">SUM(D50:D54)</f>
        <v>16.170000000000002</v>
      </c>
      <c r="E55" s="12">
        <f t="shared" si="6"/>
        <v>21.580000000000002</v>
      </c>
      <c r="F55" s="12">
        <f t="shared" si="6"/>
        <v>11.6</v>
      </c>
      <c r="G55" s="12">
        <f t="shared" si="6"/>
        <v>15.510000000000002</v>
      </c>
      <c r="H55" s="12">
        <f t="shared" si="6"/>
        <v>54.26</v>
      </c>
      <c r="I55" s="12">
        <f t="shared" si="6"/>
        <v>66.42</v>
      </c>
      <c r="J55" s="12">
        <f t="shared" si="6"/>
        <v>382.37</v>
      </c>
      <c r="K55" s="12">
        <f t="shared" si="6"/>
        <v>485.99</v>
      </c>
    </row>
    <row r="56" spans="1:11" ht="15.75">
      <c r="A56" s="72" t="s">
        <v>21</v>
      </c>
      <c r="B56" s="73"/>
      <c r="C56" s="73"/>
      <c r="D56" s="73"/>
      <c r="E56" s="73"/>
      <c r="F56" s="73"/>
      <c r="G56" s="73"/>
      <c r="H56" s="73"/>
      <c r="I56" s="73"/>
      <c r="J56" s="73"/>
      <c r="K56" s="74"/>
    </row>
    <row r="57" spans="1:11" ht="15.75">
      <c r="A57" s="3" t="s">
        <v>181</v>
      </c>
      <c r="B57" s="3">
        <v>35</v>
      </c>
      <c r="C57" s="3">
        <v>47</v>
      </c>
      <c r="D57" s="9">
        <v>0.67</v>
      </c>
      <c r="E57" s="9">
        <v>0.9</v>
      </c>
      <c r="F57" s="9">
        <v>1.53</v>
      </c>
      <c r="G57" s="9">
        <v>2.04</v>
      </c>
      <c r="H57" s="9">
        <v>7.94</v>
      </c>
      <c r="I57" s="9">
        <v>10.88</v>
      </c>
      <c r="J57" s="9">
        <v>45.85</v>
      </c>
      <c r="K57" s="9">
        <v>62.31</v>
      </c>
    </row>
    <row r="58" spans="1:11" ht="15.75">
      <c r="A58" s="3" t="s">
        <v>240</v>
      </c>
      <c r="B58" s="8">
        <v>200</v>
      </c>
      <c r="C58" s="8">
        <v>250</v>
      </c>
      <c r="D58" s="9">
        <v>1.8</v>
      </c>
      <c r="E58" s="9">
        <v>2.67</v>
      </c>
      <c r="F58" s="9">
        <v>2.2799999999999998</v>
      </c>
      <c r="G58" s="9">
        <v>3.72</v>
      </c>
      <c r="H58" s="9">
        <v>12.75</v>
      </c>
      <c r="I58" s="9">
        <v>19.62</v>
      </c>
      <c r="J58" s="9">
        <v>79.400000000000006</v>
      </c>
      <c r="K58" s="9">
        <v>123.6</v>
      </c>
    </row>
    <row r="59" spans="1:11" ht="15.75">
      <c r="A59" s="3" t="s">
        <v>103</v>
      </c>
      <c r="B59" s="7" t="s">
        <v>104</v>
      </c>
      <c r="C59" s="7" t="s">
        <v>105</v>
      </c>
      <c r="D59" s="9">
        <v>11.18</v>
      </c>
      <c r="E59" s="9">
        <v>14.91</v>
      </c>
      <c r="F59" s="9">
        <v>5.13</v>
      </c>
      <c r="G59" s="9">
        <v>6.68</v>
      </c>
      <c r="H59" s="9">
        <v>15.06</v>
      </c>
      <c r="I59" s="9">
        <v>20.9</v>
      </c>
      <c r="J59" s="9">
        <v>151.57</v>
      </c>
      <c r="K59" s="9">
        <v>200.68</v>
      </c>
    </row>
    <row r="60" spans="1:11" s="64" customFormat="1" ht="15.75">
      <c r="A60" s="3" t="s">
        <v>49</v>
      </c>
      <c r="B60" s="3">
        <v>180</v>
      </c>
      <c r="C60" s="3">
        <v>180</v>
      </c>
      <c r="D60" s="3">
        <v>0.36</v>
      </c>
      <c r="E60" s="3">
        <v>0.36</v>
      </c>
      <c r="F60" s="3">
        <v>0</v>
      </c>
      <c r="G60" s="3">
        <v>0</v>
      </c>
      <c r="H60" s="3">
        <v>29.8</v>
      </c>
      <c r="I60" s="3">
        <v>29.8</v>
      </c>
      <c r="J60" s="3">
        <v>115.51</v>
      </c>
      <c r="K60" s="3">
        <v>115.51</v>
      </c>
    </row>
    <row r="61" spans="1:11" ht="15.75">
      <c r="A61" s="3" t="s">
        <v>28</v>
      </c>
      <c r="B61" s="8">
        <v>30</v>
      </c>
      <c r="C61" s="8">
        <v>30</v>
      </c>
      <c r="D61" s="9">
        <v>2.1</v>
      </c>
      <c r="E61" s="9">
        <v>2.1</v>
      </c>
      <c r="F61" s="9">
        <v>2.4</v>
      </c>
      <c r="G61" s="9">
        <v>2.4</v>
      </c>
      <c r="H61" s="9">
        <v>9.9</v>
      </c>
      <c r="I61" s="9">
        <v>9.9</v>
      </c>
      <c r="J61" s="9">
        <v>71.099999999999994</v>
      </c>
      <c r="K61" s="9">
        <v>71.099999999999994</v>
      </c>
    </row>
    <row r="62" spans="1:11" ht="15.75">
      <c r="A62" s="11" t="s">
        <v>19</v>
      </c>
      <c r="B62" s="11"/>
      <c r="C62" s="11"/>
      <c r="D62" s="12">
        <f t="shared" ref="D62:K62" si="7">SUM(D57:D61)</f>
        <v>16.11</v>
      </c>
      <c r="E62" s="12">
        <f t="shared" si="7"/>
        <v>20.94</v>
      </c>
      <c r="F62" s="12">
        <f t="shared" si="7"/>
        <v>11.34</v>
      </c>
      <c r="G62" s="12">
        <f t="shared" si="7"/>
        <v>14.84</v>
      </c>
      <c r="H62" s="12">
        <f t="shared" si="7"/>
        <v>75.45</v>
      </c>
      <c r="I62" s="12">
        <f t="shared" si="7"/>
        <v>91.100000000000009</v>
      </c>
      <c r="J62" s="12">
        <f t="shared" si="7"/>
        <v>463.42999999999995</v>
      </c>
      <c r="K62" s="12">
        <f t="shared" si="7"/>
        <v>573.20000000000005</v>
      </c>
    </row>
    <row r="63" spans="1:11" ht="15.75">
      <c r="A63" s="72" t="s">
        <v>29</v>
      </c>
      <c r="B63" s="73"/>
      <c r="C63" s="73"/>
      <c r="D63" s="73"/>
      <c r="E63" s="73"/>
      <c r="F63" s="73"/>
      <c r="G63" s="73"/>
      <c r="H63" s="73"/>
      <c r="I63" s="73"/>
      <c r="J63" s="73"/>
      <c r="K63" s="74"/>
    </row>
    <row r="64" spans="1:11" s="63" customFormat="1" ht="15.75">
      <c r="A64" s="3" t="s">
        <v>144</v>
      </c>
      <c r="B64" s="3">
        <v>70</v>
      </c>
      <c r="C64" s="3">
        <v>90</v>
      </c>
      <c r="D64" s="9">
        <v>1.1499999999999999</v>
      </c>
      <c r="E64" s="9">
        <v>1.49</v>
      </c>
      <c r="F64" s="9">
        <v>2.08</v>
      </c>
      <c r="G64" s="9">
        <v>3.1</v>
      </c>
      <c r="H64" s="9">
        <v>7.54</v>
      </c>
      <c r="I64" s="9">
        <v>9.75</v>
      </c>
      <c r="J64" s="9">
        <v>49.14</v>
      </c>
      <c r="K64" s="9">
        <v>67.25</v>
      </c>
    </row>
    <row r="65" spans="1:11" ht="15.75">
      <c r="A65" s="3" t="s">
        <v>100</v>
      </c>
      <c r="B65" s="3">
        <v>75</v>
      </c>
      <c r="C65" s="3">
        <v>75</v>
      </c>
      <c r="D65" s="9">
        <v>6.8</v>
      </c>
      <c r="E65" s="9">
        <v>6.8</v>
      </c>
      <c r="F65" s="9">
        <v>7.5</v>
      </c>
      <c r="G65" s="9">
        <v>7.5</v>
      </c>
      <c r="H65" s="9">
        <v>6</v>
      </c>
      <c r="I65" s="9">
        <v>6</v>
      </c>
      <c r="J65" s="9">
        <v>118</v>
      </c>
      <c r="K65" s="9">
        <v>118</v>
      </c>
    </row>
    <row r="66" spans="1:11" ht="15.75">
      <c r="A66" s="3" t="s">
        <v>101</v>
      </c>
      <c r="B66" s="3">
        <v>100</v>
      </c>
      <c r="C66" s="3">
        <v>120</v>
      </c>
      <c r="D66" s="9">
        <v>2.57</v>
      </c>
      <c r="E66" s="9">
        <v>3.07</v>
      </c>
      <c r="F66" s="9">
        <v>2.74</v>
      </c>
      <c r="G66" s="9">
        <v>3.15</v>
      </c>
      <c r="H66" s="9">
        <v>31.05</v>
      </c>
      <c r="I66" s="9">
        <v>37.29</v>
      </c>
      <c r="J66" s="9">
        <v>156.16</v>
      </c>
      <c r="K66" s="9">
        <v>186.1</v>
      </c>
    </row>
    <row r="67" spans="1:11" ht="15.75">
      <c r="A67" s="3" t="s">
        <v>102</v>
      </c>
      <c r="B67" s="3">
        <v>100</v>
      </c>
      <c r="C67" s="3">
        <v>160</v>
      </c>
      <c r="D67" s="9">
        <v>2.82</v>
      </c>
      <c r="E67" s="9">
        <v>4.51</v>
      </c>
      <c r="F67" s="9">
        <v>2.5</v>
      </c>
      <c r="G67" s="9">
        <v>4</v>
      </c>
      <c r="H67" s="9">
        <v>4.7300000000000004</v>
      </c>
      <c r="I67" s="9">
        <v>7.57</v>
      </c>
      <c r="J67" s="9">
        <v>52</v>
      </c>
      <c r="K67" s="9">
        <v>83.2</v>
      </c>
    </row>
    <row r="68" spans="1:11" ht="15.75">
      <c r="A68" s="11" t="s">
        <v>19</v>
      </c>
      <c r="B68" s="11"/>
      <c r="C68" s="11"/>
      <c r="D68" s="12">
        <f t="shared" ref="D68:K68" si="8">SUM(D64:D67)</f>
        <v>13.34</v>
      </c>
      <c r="E68" s="12">
        <f t="shared" si="8"/>
        <v>15.87</v>
      </c>
      <c r="F68" s="12">
        <f t="shared" si="8"/>
        <v>14.82</v>
      </c>
      <c r="G68" s="12">
        <f t="shared" si="8"/>
        <v>17.75</v>
      </c>
      <c r="H68" s="12">
        <f t="shared" si="8"/>
        <v>49.320000000000007</v>
      </c>
      <c r="I68" s="12">
        <f t="shared" si="8"/>
        <v>60.61</v>
      </c>
      <c r="J68" s="12">
        <f t="shared" si="8"/>
        <v>375.29999999999995</v>
      </c>
      <c r="K68" s="12">
        <f t="shared" si="8"/>
        <v>454.55</v>
      </c>
    </row>
    <row r="69" spans="1:11" ht="15.75">
      <c r="A69" s="15" t="s">
        <v>32</v>
      </c>
      <c r="B69" s="15"/>
      <c r="C69" s="15"/>
      <c r="D69" s="16">
        <f>D68+D62+D55</f>
        <v>45.620000000000005</v>
      </c>
      <c r="E69" s="16">
        <f>SUM(E68+E62+E55)</f>
        <v>58.39</v>
      </c>
      <c r="F69" s="16">
        <f>F68+F62+F55</f>
        <v>37.76</v>
      </c>
      <c r="G69" s="16">
        <f>SUM(G68+G62+G55)</f>
        <v>48.100000000000009</v>
      </c>
      <c r="H69" s="16">
        <f>SUM(H68+H62+H55)</f>
        <v>179.03</v>
      </c>
      <c r="I69" s="16">
        <f>SUM(I68+I62+I55)</f>
        <v>218.13</v>
      </c>
      <c r="J69" s="16">
        <f>J68+J62+J55</f>
        <v>1221.0999999999999</v>
      </c>
      <c r="K69" s="16">
        <f>K68+K62+K55</f>
        <v>1513.74</v>
      </c>
    </row>
    <row r="70" spans="1:11" ht="15.75">
      <c r="A70" s="67" t="s">
        <v>108</v>
      </c>
      <c r="B70" s="68"/>
      <c r="C70" s="68"/>
      <c r="D70" s="68"/>
      <c r="E70" s="68"/>
      <c r="F70" s="68"/>
      <c r="G70" s="68"/>
      <c r="H70" s="68"/>
      <c r="I70" s="68"/>
      <c r="J70" s="68"/>
      <c r="K70" s="69"/>
    </row>
    <row r="71" spans="1:11" ht="15.75">
      <c r="A71" s="78" t="s">
        <v>12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</row>
    <row r="72" spans="1:11" ht="15.75">
      <c r="A72" s="3" t="s">
        <v>235</v>
      </c>
      <c r="B72" s="3">
        <v>75</v>
      </c>
      <c r="C72" s="3">
        <v>100</v>
      </c>
      <c r="D72" s="9">
        <v>1.53</v>
      </c>
      <c r="E72" s="9">
        <v>2.04</v>
      </c>
      <c r="F72" s="9">
        <v>4.83</v>
      </c>
      <c r="G72" s="9">
        <v>6.44</v>
      </c>
      <c r="H72" s="9">
        <v>11.07</v>
      </c>
      <c r="I72" s="9">
        <v>14.76</v>
      </c>
      <c r="J72" s="9">
        <v>93.69</v>
      </c>
      <c r="K72" s="9">
        <v>124.92</v>
      </c>
    </row>
    <row r="73" spans="1:11" ht="15.75">
      <c r="A73" s="3" t="s">
        <v>14</v>
      </c>
      <c r="B73" s="8">
        <v>117</v>
      </c>
      <c r="C73" s="8">
        <v>147</v>
      </c>
      <c r="D73" s="9">
        <v>3.99</v>
      </c>
      <c r="E73" s="9">
        <v>4.97</v>
      </c>
      <c r="F73" s="9">
        <v>3.2</v>
      </c>
      <c r="G73" s="9">
        <v>4</v>
      </c>
      <c r="H73" s="9">
        <v>33.619999999999997</v>
      </c>
      <c r="I73" s="9">
        <v>41.97</v>
      </c>
      <c r="J73" s="9">
        <v>176.22</v>
      </c>
      <c r="K73" s="9">
        <v>219.74</v>
      </c>
    </row>
    <row r="74" spans="1:11" ht="15.75">
      <c r="A74" s="3" t="s">
        <v>109</v>
      </c>
      <c r="B74" s="8">
        <v>10</v>
      </c>
      <c r="C74" s="8">
        <v>10</v>
      </c>
      <c r="D74" s="9">
        <v>2.37</v>
      </c>
      <c r="E74" s="9">
        <v>2.37</v>
      </c>
      <c r="F74" s="9">
        <v>3.04</v>
      </c>
      <c r="G74" s="9">
        <v>3.04</v>
      </c>
      <c r="H74" s="9">
        <v>0</v>
      </c>
      <c r="I74" s="9">
        <v>0</v>
      </c>
      <c r="J74" s="9">
        <v>37.049999999999997</v>
      </c>
      <c r="K74" s="9">
        <v>37.049999999999997</v>
      </c>
    </row>
    <row r="75" spans="1:11" ht="15.75">
      <c r="A75" s="3" t="s">
        <v>236</v>
      </c>
      <c r="B75" s="3">
        <v>150</v>
      </c>
      <c r="C75" s="3">
        <v>200</v>
      </c>
      <c r="D75" s="9">
        <v>4.2</v>
      </c>
      <c r="E75" s="9">
        <v>5.6</v>
      </c>
      <c r="F75" s="9">
        <v>0</v>
      </c>
      <c r="G75" s="9">
        <v>0</v>
      </c>
      <c r="H75" s="9">
        <v>18</v>
      </c>
      <c r="I75" s="9">
        <v>24</v>
      </c>
      <c r="J75" s="3">
        <v>85.2</v>
      </c>
      <c r="K75" s="3">
        <v>113.6</v>
      </c>
    </row>
    <row r="76" spans="1:11" ht="15.75">
      <c r="A76" s="11" t="s">
        <v>19</v>
      </c>
      <c r="B76" s="11"/>
      <c r="C76" s="11"/>
      <c r="D76" s="12">
        <f t="shared" ref="D76:K76" si="9">SUM(D72:D75)</f>
        <v>12.09</v>
      </c>
      <c r="E76" s="12">
        <f t="shared" si="9"/>
        <v>14.979999999999999</v>
      </c>
      <c r="F76" s="12">
        <f t="shared" si="9"/>
        <v>11.07</v>
      </c>
      <c r="G76" s="12">
        <f t="shared" si="9"/>
        <v>13.48</v>
      </c>
      <c r="H76" s="12">
        <f t="shared" si="9"/>
        <v>62.69</v>
      </c>
      <c r="I76" s="12">
        <f t="shared" si="9"/>
        <v>80.72999999999999</v>
      </c>
      <c r="J76" s="12">
        <f t="shared" si="9"/>
        <v>392.15999999999997</v>
      </c>
      <c r="K76" s="12">
        <f t="shared" si="9"/>
        <v>495.31000000000006</v>
      </c>
    </row>
    <row r="77" spans="1:11" ht="15.75">
      <c r="A77" s="72" t="s">
        <v>21</v>
      </c>
      <c r="B77" s="73"/>
      <c r="C77" s="73"/>
      <c r="D77" s="73"/>
      <c r="E77" s="73"/>
      <c r="F77" s="73"/>
      <c r="G77" s="73"/>
      <c r="H77" s="73"/>
      <c r="I77" s="73"/>
      <c r="J77" s="73"/>
      <c r="K77" s="74"/>
    </row>
    <row r="78" spans="1:11" ht="15.75">
      <c r="A78" s="3" t="s">
        <v>88</v>
      </c>
      <c r="B78" s="3">
        <v>70</v>
      </c>
      <c r="C78" s="3">
        <v>100</v>
      </c>
      <c r="D78" s="9">
        <v>0.28000000000000003</v>
      </c>
      <c r="E78" s="9">
        <v>0.4</v>
      </c>
      <c r="F78" s="9">
        <v>0.28000000000000003</v>
      </c>
      <c r="G78" s="9">
        <v>0.4</v>
      </c>
      <c r="H78" s="9">
        <v>7.28</v>
      </c>
      <c r="I78" s="9">
        <v>10.4</v>
      </c>
      <c r="J78" s="9">
        <v>31.5</v>
      </c>
      <c r="K78" s="9">
        <v>45</v>
      </c>
    </row>
    <row r="79" spans="1:11" ht="15.75">
      <c r="A79" s="3" t="s">
        <v>110</v>
      </c>
      <c r="B79" s="8">
        <v>150</v>
      </c>
      <c r="C79" s="8">
        <v>150</v>
      </c>
      <c r="D79" s="9">
        <v>1.72</v>
      </c>
      <c r="E79" s="9">
        <v>1.72</v>
      </c>
      <c r="F79" s="9">
        <v>1.34</v>
      </c>
      <c r="G79" s="9">
        <v>1.34</v>
      </c>
      <c r="H79" s="9">
        <v>13.08</v>
      </c>
      <c r="I79" s="9">
        <v>13.08</v>
      </c>
      <c r="J79" s="9">
        <v>70.64</v>
      </c>
      <c r="K79" s="9">
        <v>70.64</v>
      </c>
    </row>
    <row r="80" spans="1:11" ht="15.75">
      <c r="A80" s="3" t="s">
        <v>111</v>
      </c>
      <c r="B80" s="8">
        <v>60</v>
      </c>
      <c r="C80" s="8">
        <v>81</v>
      </c>
      <c r="D80" s="9">
        <v>8.36</v>
      </c>
      <c r="E80" s="9">
        <v>11.09</v>
      </c>
      <c r="F80" s="9">
        <v>14.49</v>
      </c>
      <c r="G80" s="9">
        <v>19.149999999999999</v>
      </c>
      <c r="H80" s="9">
        <v>8.58</v>
      </c>
      <c r="I80" s="9">
        <v>11.17</v>
      </c>
      <c r="J80" s="9">
        <v>198.68</v>
      </c>
      <c r="K80" s="9">
        <v>262.02</v>
      </c>
    </row>
    <row r="81" spans="1:11" ht="15.75">
      <c r="A81" s="3" t="s">
        <v>112</v>
      </c>
      <c r="B81" s="3">
        <v>100</v>
      </c>
      <c r="C81" s="3">
        <v>150</v>
      </c>
      <c r="D81" s="9">
        <v>1.55</v>
      </c>
      <c r="E81" s="9">
        <v>2.3199999999999998</v>
      </c>
      <c r="F81" s="9">
        <v>0.28000000000000003</v>
      </c>
      <c r="G81" s="9">
        <v>0.42</v>
      </c>
      <c r="H81" s="9">
        <v>12.21</v>
      </c>
      <c r="I81" s="9">
        <v>18.309999999999999</v>
      </c>
      <c r="J81" s="9">
        <v>57.55</v>
      </c>
      <c r="K81" s="9">
        <v>86.32</v>
      </c>
    </row>
    <row r="82" spans="1:11" s="64" customFormat="1" ht="15.75">
      <c r="A82" s="3" t="s">
        <v>97</v>
      </c>
      <c r="B82" s="3">
        <v>100</v>
      </c>
      <c r="C82" s="3">
        <v>135</v>
      </c>
      <c r="D82" s="3">
        <v>0.17</v>
      </c>
      <c r="E82" s="3">
        <v>0.22</v>
      </c>
      <c r="F82" s="9">
        <v>0</v>
      </c>
      <c r="G82" s="9">
        <v>0</v>
      </c>
      <c r="H82" s="3">
        <v>8.82</v>
      </c>
      <c r="I82" s="3">
        <v>12.09</v>
      </c>
      <c r="J82" s="3">
        <v>33.880000000000003</v>
      </c>
      <c r="K82" s="3">
        <v>46.43</v>
      </c>
    </row>
    <row r="83" spans="1:11" ht="15.75">
      <c r="A83" s="19" t="s">
        <v>28</v>
      </c>
      <c r="B83" s="21">
        <v>30</v>
      </c>
      <c r="C83" s="21">
        <v>30</v>
      </c>
      <c r="D83" s="20">
        <v>2.1</v>
      </c>
      <c r="E83" s="20">
        <v>2.1</v>
      </c>
      <c r="F83" s="20">
        <v>2.4</v>
      </c>
      <c r="G83" s="20">
        <v>2.4</v>
      </c>
      <c r="H83" s="20">
        <v>9.9</v>
      </c>
      <c r="I83" s="20">
        <v>9.9</v>
      </c>
      <c r="J83" s="20">
        <v>71.099999999999994</v>
      </c>
      <c r="K83" s="20">
        <v>71.099999999999994</v>
      </c>
    </row>
    <row r="84" spans="1:11" ht="15.75">
      <c r="A84" s="11" t="s">
        <v>19</v>
      </c>
      <c r="B84" s="11"/>
      <c r="C84" s="11"/>
      <c r="D84" s="12">
        <f t="shared" ref="D84:K84" si="10">SUM(D78:D83)</f>
        <v>14.18</v>
      </c>
      <c r="E84" s="12">
        <f t="shared" si="10"/>
        <v>17.850000000000001</v>
      </c>
      <c r="F84" s="12">
        <f t="shared" si="10"/>
        <v>18.79</v>
      </c>
      <c r="G84" s="12">
        <f t="shared" si="10"/>
        <v>23.71</v>
      </c>
      <c r="H84" s="12">
        <f t="shared" si="10"/>
        <v>59.87</v>
      </c>
      <c r="I84" s="12">
        <f t="shared" si="10"/>
        <v>74.95</v>
      </c>
      <c r="J84" s="12">
        <f t="shared" si="10"/>
        <v>463.35</v>
      </c>
      <c r="K84" s="12">
        <f t="shared" si="10"/>
        <v>581.51</v>
      </c>
    </row>
    <row r="85" spans="1:11" ht="15.75">
      <c r="A85" s="72" t="s">
        <v>29</v>
      </c>
      <c r="B85" s="73"/>
      <c r="C85" s="73"/>
      <c r="D85" s="73"/>
      <c r="E85" s="73"/>
      <c r="F85" s="73"/>
      <c r="G85" s="73"/>
      <c r="H85" s="73"/>
      <c r="I85" s="73"/>
      <c r="J85" s="73"/>
      <c r="K85" s="74"/>
    </row>
    <row r="86" spans="1:11" ht="15.75">
      <c r="A86" s="3" t="s">
        <v>57</v>
      </c>
      <c r="B86" s="3">
        <v>90</v>
      </c>
      <c r="C86" s="3">
        <v>113</v>
      </c>
      <c r="D86" s="9">
        <v>2.44</v>
      </c>
      <c r="E86" s="9">
        <v>3.05</v>
      </c>
      <c r="F86" s="9">
        <v>1.71</v>
      </c>
      <c r="G86" s="9">
        <v>2.14</v>
      </c>
      <c r="H86" s="9">
        <v>15.12</v>
      </c>
      <c r="I86" s="9">
        <v>18.899999999999999</v>
      </c>
      <c r="J86" s="9">
        <v>86.92</v>
      </c>
      <c r="K86" s="9">
        <v>108.65</v>
      </c>
    </row>
    <row r="87" spans="1:11" s="63" customFormat="1" ht="15.75">
      <c r="A87" s="3" t="s">
        <v>113</v>
      </c>
      <c r="B87" s="3">
        <v>100</v>
      </c>
      <c r="C87" s="3">
        <v>100</v>
      </c>
      <c r="D87" s="9">
        <v>10.72</v>
      </c>
      <c r="E87" s="9">
        <v>10.72</v>
      </c>
      <c r="F87" s="9">
        <v>4.79</v>
      </c>
      <c r="G87" s="9">
        <v>4.79</v>
      </c>
      <c r="H87" s="9">
        <v>10.87</v>
      </c>
      <c r="I87" s="9">
        <v>10.87</v>
      </c>
      <c r="J87" s="9">
        <v>132.32</v>
      </c>
      <c r="K87" s="9">
        <v>132.32</v>
      </c>
    </row>
    <row r="88" spans="1:11" ht="15.75">
      <c r="A88" s="3" t="s">
        <v>73</v>
      </c>
      <c r="B88" s="3">
        <v>100</v>
      </c>
      <c r="C88" s="3">
        <v>110</v>
      </c>
      <c r="D88" s="9">
        <v>1.85</v>
      </c>
      <c r="E88" s="9">
        <v>2.21</v>
      </c>
      <c r="F88" s="9">
        <v>3.55</v>
      </c>
      <c r="G88" s="9">
        <v>5.32</v>
      </c>
      <c r="H88" s="9">
        <v>9.75</v>
      </c>
      <c r="I88" s="9">
        <v>11.84</v>
      </c>
      <c r="J88" s="9">
        <v>74.09</v>
      </c>
      <c r="K88" s="9">
        <v>99.26</v>
      </c>
    </row>
    <row r="89" spans="1:11" ht="15.75">
      <c r="A89" s="19" t="s">
        <v>28</v>
      </c>
      <c r="B89" s="21">
        <v>30</v>
      </c>
      <c r="C89" s="21">
        <v>30</v>
      </c>
      <c r="D89" s="20">
        <v>2.1</v>
      </c>
      <c r="E89" s="20">
        <v>2.1</v>
      </c>
      <c r="F89" s="20">
        <v>2.4</v>
      </c>
      <c r="G89" s="20">
        <v>2.4</v>
      </c>
      <c r="H89" s="20">
        <v>9.9</v>
      </c>
      <c r="I89" s="20">
        <v>9.9</v>
      </c>
      <c r="J89" s="20">
        <v>71.099999999999994</v>
      </c>
      <c r="K89" s="20">
        <v>71.099999999999994</v>
      </c>
    </row>
    <row r="90" spans="1:11" ht="15.75">
      <c r="A90" s="3" t="s">
        <v>31</v>
      </c>
      <c r="B90" s="3">
        <v>100</v>
      </c>
      <c r="C90" s="3">
        <v>150</v>
      </c>
      <c r="D90" s="9">
        <v>0</v>
      </c>
      <c r="E90" s="9">
        <v>0</v>
      </c>
      <c r="F90" s="9">
        <v>0</v>
      </c>
      <c r="G90" s="9">
        <v>0</v>
      </c>
      <c r="H90" s="9">
        <v>10</v>
      </c>
      <c r="I90" s="9">
        <v>15</v>
      </c>
      <c r="J90" s="9">
        <v>40</v>
      </c>
      <c r="K90" s="9">
        <v>60</v>
      </c>
    </row>
    <row r="91" spans="1:11" ht="15.75">
      <c r="A91" s="11" t="s">
        <v>19</v>
      </c>
      <c r="B91" s="11"/>
      <c r="C91" s="11"/>
      <c r="D91" s="12">
        <f t="shared" ref="D91:K91" si="11">SUM(D86:D90)</f>
        <v>17.11</v>
      </c>
      <c r="E91" s="12">
        <f t="shared" si="11"/>
        <v>18.080000000000002</v>
      </c>
      <c r="F91" s="12">
        <f t="shared" si="11"/>
        <v>12.450000000000001</v>
      </c>
      <c r="G91" s="12">
        <f t="shared" si="11"/>
        <v>14.65</v>
      </c>
      <c r="H91" s="12">
        <f t="shared" si="11"/>
        <v>55.639999999999993</v>
      </c>
      <c r="I91" s="12">
        <f t="shared" si="11"/>
        <v>66.509999999999991</v>
      </c>
      <c r="J91" s="12">
        <f t="shared" si="11"/>
        <v>404.43000000000006</v>
      </c>
      <c r="K91" s="12">
        <f t="shared" si="11"/>
        <v>471.33000000000004</v>
      </c>
    </row>
    <row r="92" spans="1:11" ht="15.75">
      <c r="A92" s="15" t="s">
        <v>32</v>
      </c>
      <c r="B92" s="15"/>
      <c r="C92" s="15"/>
      <c r="D92" s="16">
        <f>D91+D84+D76</f>
        <v>43.379999999999995</v>
      </c>
      <c r="E92" s="16">
        <f>SUM(E91+E84+E76)</f>
        <v>50.910000000000004</v>
      </c>
      <c r="F92" s="16">
        <f>F91+F84+F76</f>
        <v>42.31</v>
      </c>
      <c r="G92" s="16">
        <f>SUM(G91+G84+G76)</f>
        <v>51.84</v>
      </c>
      <c r="H92" s="16">
        <f>SUM(H91+H84+H76)</f>
        <v>178.2</v>
      </c>
      <c r="I92" s="16">
        <f>SUM(I91+I84+I76)</f>
        <v>222.18999999999997</v>
      </c>
      <c r="J92" s="16">
        <f>J91+J84+J76</f>
        <v>1259.94</v>
      </c>
      <c r="K92" s="16">
        <f>K91+K84+K76</f>
        <v>1548.15</v>
      </c>
    </row>
    <row r="93" spans="1:11" ht="15.75">
      <c r="A93" s="67" t="s">
        <v>114</v>
      </c>
      <c r="B93" s="68"/>
      <c r="C93" s="68"/>
      <c r="D93" s="68"/>
      <c r="E93" s="68"/>
      <c r="F93" s="68"/>
      <c r="G93" s="68"/>
      <c r="H93" s="68"/>
      <c r="I93" s="68"/>
      <c r="J93" s="68"/>
      <c r="K93" s="69"/>
    </row>
    <row r="94" spans="1:11" ht="15.75">
      <c r="A94" s="71" t="s">
        <v>12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</row>
    <row r="95" spans="1:11" ht="15.75">
      <c r="A95" s="45" t="s">
        <v>43</v>
      </c>
      <c r="B95" s="21">
        <v>140</v>
      </c>
      <c r="C95" s="21">
        <v>178</v>
      </c>
      <c r="D95" s="21">
        <v>16.04</v>
      </c>
      <c r="E95" s="21">
        <v>20.43</v>
      </c>
      <c r="F95" s="36">
        <v>12</v>
      </c>
      <c r="G95" s="36">
        <v>15</v>
      </c>
      <c r="H95" s="36">
        <v>20.62</v>
      </c>
      <c r="I95" s="36">
        <v>25.97</v>
      </c>
      <c r="J95" s="36">
        <v>255.72</v>
      </c>
      <c r="K95" s="36">
        <v>322.01</v>
      </c>
    </row>
    <row r="96" spans="1:11" ht="15.75">
      <c r="A96" s="46" t="s">
        <v>122</v>
      </c>
      <c r="B96" s="46">
        <v>44</v>
      </c>
      <c r="C96" s="46">
        <v>50</v>
      </c>
      <c r="D96" s="47">
        <v>0.48</v>
      </c>
      <c r="E96" s="47">
        <v>0.53</v>
      </c>
      <c r="F96" s="47">
        <v>0</v>
      </c>
      <c r="G96" s="47">
        <v>0</v>
      </c>
      <c r="H96" s="47">
        <v>15.09</v>
      </c>
      <c r="I96" s="47">
        <v>19.48</v>
      </c>
      <c r="J96" s="47">
        <v>61.06</v>
      </c>
      <c r="K96" s="47">
        <v>78.22</v>
      </c>
    </row>
    <row r="97" spans="1:11" ht="15.75">
      <c r="A97" s="46" t="s">
        <v>140</v>
      </c>
      <c r="B97" s="48" t="s">
        <v>89</v>
      </c>
      <c r="C97" s="48" t="s">
        <v>90</v>
      </c>
      <c r="D97" s="47">
        <v>0.35</v>
      </c>
      <c r="E97" s="47">
        <v>0.49</v>
      </c>
      <c r="F97" s="47">
        <v>0.35</v>
      </c>
      <c r="G97" s="47">
        <v>0.49</v>
      </c>
      <c r="H97" s="47">
        <v>13.14</v>
      </c>
      <c r="I97" s="47">
        <v>18.78</v>
      </c>
      <c r="J97" s="47">
        <v>54.76</v>
      </c>
      <c r="K97" s="47">
        <v>58.09</v>
      </c>
    </row>
    <row r="98" spans="1:11" ht="15.75">
      <c r="A98" s="3" t="s">
        <v>37</v>
      </c>
      <c r="B98" s="3">
        <v>120</v>
      </c>
      <c r="C98" s="3">
        <v>120</v>
      </c>
      <c r="D98" s="9">
        <v>0.14000000000000001</v>
      </c>
      <c r="E98" s="9">
        <v>0.14000000000000001</v>
      </c>
      <c r="F98" s="9">
        <v>0.02</v>
      </c>
      <c r="G98" s="9">
        <v>0.02</v>
      </c>
      <c r="H98" s="9">
        <v>9.9600000000000009</v>
      </c>
      <c r="I98" s="9">
        <v>9.9600000000000009</v>
      </c>
      <c r="J98" s="9">
        <v>41.45</v>
      </c>
      <c r="K98" s="9">
        <v>41.45</v>
      </c>
    </row>
    <row r="99" spans="1:11" ht="15.75">
      <c r="A99" s="11" t="s">
        <v>19</v>
      </c>
      <c r="B99" s="11"/>
      <c r="C99" s="11"/>
      <c r="D99" s="12">
        <f t="shared" ref="D99:K99" si="12">SUM(D95:D98)</f>
        <v>17.010000000000002</v>
      </c>
      <c r="E99" s="12">
        <f t="shared" si="12"/>
        <v>21.59</v>
      </c>
      <c r="F99" s="12">
        <f t="shared" si="12"/>
        <v>12.37</v>
      </c>
      <c r="G99" s="12">
        <f t="shared" si="12"/>
        <v>15.51</v>
      </c>
      <c r="H99" s="12">
        <f t="shared" si="12"/>
        <v>58.81</v>
      </c>
      <c r="I99" s="12">
        <f t="shared" si="12"/>
        <v>74.19</v>
      </c>
      <c r="J99" s="12">
        <f t="shared" si="12"/>
        <v>412.98999999999995</v>
      </c>
      <c r="K99" s="12">
        <f t="shared" si="12"/>
        <v>499.77000000000004</v>
      </c>
    </row>
    <row r="100" spans="1:11" ht="15.75">
      <c r="A100" s="72" t="s">
        <v>21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4"/>
    </row>
    <row r="101" spans="1:11" ht="15.75">
      <c r="A101" s="46" t="s">
        <v>223</v>
      </c>
      <c r="B101" s="46">
        <v>53</v>
      </c>
      <c r="C101" s="46">
        <v>70</v>
      </c>
      <c r="D101" s="47">
        <v>0.91</v>
      </c>
      <c r="E101" s="47">
        <v>1.2</v>
      </c>
      <c r="F101" s="47">
        <v>2.06</v>
      </c>
      <c r="G101" s="47">
        <v>2.58</v>
      </c>
      <c r="H101" s="47">
        <v>8.34</v>
      </c>
      <c r="I101" s="47">
        <v>10.92</v>
      </c>
      <c r="J101" s="47">
        <v>51.69</v>
      </c>
      <c r="K101" s="47">
        <v>66.62</v>
      </c>
    </row>
    <row r="102" spans="1:11" ht="15.75">
      <c r="A102" s="46" t="s">
        <v>118</v>
      </c>
      <c r="B102" s="49" t="s">
        <v>119</v>
      </c>
      <c r="C102" s="49" t="s">
        <v>120</v>
      </c>
      <c r="D102" s="47">
        <v>2.6</v>
      </c>
      <c r="E102" s="47">
        <v>3.43</v>
      </c>
      <c r="F102" s="47">
        <v>3.64</v>
      </c>
      <c r="G102" s="47">
        <v>4.68</v>
      </c>
      <c r="H102" s="47">
        <v>16.3</v>
      </c>
      <c r="I102" s="47">
        <v>21.63</v>
      </c>
      <c r="J102" s="47">
        <v>106.33</v>
      </c>
      <c r="K102" s="47">
        <v>139.77000000000001</v>
      </c>
    </row>
    <row r="103" spans="1:11" ht="15.75">
      <c r="A103" s="46" t="s">
        <v>121</v>
      </c>
      <c r="B103" s="46">
        <v>105</v>
      </c>
      <c r="C103" s="46">
        <v>155</v>
      </c>
      <c r="D103" s="47">
        <v>10.18</v>
      </c>
      <c r="E103" s="47">
        <v>15.21</v>
      </c>
      <c r="F103" s="47">
        <v>9.6999999999999993</v>
      </c>
      <c r="G103" s="47">
        <v>13.32</v>
      </c>
      <c r="H103" s="47">
        <v>17.36</v>
      </c>
      <c r="I103" s="47">
        <v>25.64</v>
      </c>
      <c r="J103" s="47">
        <v>185.01</v>
      </c>
      <c r="K103" s="47">
        <v>264.60000000000002</v>
      </c>
    </row>
    <row r="104" spans="1:11" ht="15.75">
      <c r="A104" s="46" t="s">
        <v>28</v>
      </c>
      <c r="B104" s="46">
        <v>30</v>
      </c>
      <c r="C104" s="46">
        <v>30</v>
      </c>
      <c r="D104" s="47">
        <v>2.1</v>
      </c>
      <c r="E104" s="47">
        <v>2.1</v>
      </c>
      <c r="F104" s="47">
        <v>2.4</v>
      </c>
      <c r="G104" s="47">
        <v>2.4</v>
      </c>
      <c r="H104" s="47">
        <v>9.9</v>
      </c>
      <c r="I104" s="47">
        <v>9.9</v>
      </c>
      <c r="J104" s="47">
        <v>71</v>
      </c>
      <c r="K104" s="47">
        <v>71</v>
      </c>
    </row>
    <row r="105" spans="1:11" ht="15.75">
      <c r="A105" s="46" t="s">
        <v>205</v>
      </c>
      <c r="B105" s="46">
        <v>100</v>
      </c>
      <c r="C105" s="46">
        <v>100</v>
      </c>
      <c r="D105" s="47">
        <v>0.23</v>
      </c>
      <c r="E105" s="47">
        <v>0.23</v>
      </c>
      <c r="F105" s="47">
        <v>0</v>
      </c>
      <c r="G105" s="47">
        <v>0</v>
      </c>
      <c r="H105" s="47">
        <v>10.5</v>
      </c>
      <c r="I105" s="47">
        <v>10.5</v>
      </c>
      <c r="J105" s="47">
        <v>39.049999999999997</v>
      </c>
      <c r="K105" s="47">
        <v>39.049999999999997</v>
      </c>
    </row>
    <row r="106" spans="1:11" ht="15.75">
      <c r="A106" s="11" t="s">
        <v>19</v>
      </c>
      <c r="B106" s="11"/>
      <c r="C106" s="11"/>
      <c r="D106" s="12">
        <f t="shared" ref="D106:K106" si="13">SUM(D101:D105)</f>
        <v>16.02</v>
      </c>
      <c r="E106" s="12">
        <f t="shared" si="13"/>
        <v>22.17</v>
      </c>
      <c r="F106" s="12">
        <f t="shared" si="13"/>
        <v>17.799999999999997</v>
      </c>
      <c r="G106" s="12">
        <f t="shared" si="13"/>
        <v>22.979999999999997</v>
      </c>
      <c r="H106" s="12">
        <f t="shared" si="13"/>
        <v>62.4</v>
      </c>
      <c r="I106" s="12">
        <f t="shared" si="13"/>
        <v>78.59</v>
      </c>
      <c r="J106" s="12">
        <f t="shared" si="13"/>
        <v>453.08</v>
      </c>
      <c r="K106" s="12">
        <f t="shared" si="13"/>
        <v>581.04</v>
      </c>
    </row>
    <row r="107" spans="1:11" ht="15.75">
      <c r="A107" s="72" t="s">
        <v>29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4"/>
    </row>
    <row r="108" spans="1:11" ht="15.75">
      <c r="A108" s="45" t="s">
        <v>225</v>
      </c>
      <c r="B108" s="21">
        <v>45</v>
      </c>
      <c r="C108" s="21">
        <v>73</v>
      </c>
      <c r="D108" s="21">
        <v>0.76</v>
      </c>
      <c r="E108" s="21">
        <v>1.25</v>
      </c>
      <c r="F108" s="21">
        <v>1.56</v>
      </c>
      <c r="G108" s="21">
        <v>2.59</v>
      </c>
      <c r="H108" s="21">
        <v>6.12</v>
      </c>
      <c r="I108" s="21">
        <v>10.34</v>
      </c>
      <c r="J108" s="21">
        <v>38.83</v>
      </c>
      <c r="K108" s="36">
        <v>65.2</v>
      </c>
    </row>
    <row r="109" spans="1:11" s="65" customFormat="1" ht="15.75">
      <c r="A109" s="46" t="s">
        <v>68</v>
      </c>
      <c r="B109" s="46">
        <v>82</v>
      </c>
      <c r="C109" s="46">
        <v>103</v>
      </c>
      <c r="D109" s="47">
        <v>2.2200000000000002</v>
      </c>
      <c r="E109" s="47">
        <v>2.77</v>
      </c>
      <c r="F109" s="47">
        <v>2.67</v>
      </c>
      <c r="G109" s="47">
        <v>3.34</v>
      </c>
      <c r="H109" s="47">
        <v>10.53</v>
      </c>
      <c r="I109" s="47">
        <v>13.16</v>
      </c>
      <c r="J109" s="47">
        <v>73.819999999999993</v>
      </c>
      <c r="K109" s="47">
        <v>92.28</v>
      </c>
    </row>
    <row r="110" spans="1:11" ht="15.75">
      <c r="A110" s="46" t="s">
        <v>115</v>
      </c>
      <c r="B110" s="48" t="s">
        <v>116</v>
      </c>
      <c r="C110" s="48" t="s">
        <v>117</v>
      </c>
      <c r="D110" s="47">
        <v>5.54</v>
      </c>
      <c r="E110" s="47">
        <v>7.52</v>
      </c>
      <c r="F110" s="47">
        <v>7.71</v>
      </c>
      <c r="G110" s="47">
        <v>10.220000000000001</v>
      </c>
      <c r="H110" s="47">
        <v>7.07</v>
      </c>
      <c r="I110" s="47">
        <v>9.7899999999999991</v>
      </c>
      <c r="J110" s="47">
        <v>119.82</v>
      </c>
      <c r="K110" s="47">
        <v>161.34</v>
      </c>
    </row>
    <row r="111" spans="1:11" ht="15.75">
      <c r="A111" s="3" t="s">
        <v>44</v>
      </c>
      <c r="B111" s="3">
        <v>120</v>
      </c>
      <c r="C111" s="3">
        <v>120</v>
      </c>
      <c r="D111" s="9">
        <v>0.6</v>
      </c>
      <c r="E111" s="9">
        <v>0.6</v>
      </c>
      <c r="F111" s="9">
        <v>0</v>
      </c>
      <c r="G111" s="9">
        <v>0</v>
      </c>
      <c r="H111" s="9">
        <v>17.399999999999999</v>
      </c>
      <c r="I111" s="9">
        <v>17.399999999999999</v>
      </c>
      <c r="J111" s="9">
        <v>70.8</v>
      </c>
      <c r="K111" s="9">
        <v>70.8</v>
      </c>
    </row>
    <row r="112" spans="1:11" ht="15.75">
      <c r="A112" s="19" t="s">
        <v>28</v>
      </c>
      <c r="B112" s="21">
        <v>30</v>
      </c>
      <c r="C112" s="21">
        <v>30</v>
      </c>
      <c r="D112" s="20">
        <v>2.1</v>
      </c>
      <c r="E112" s="20">
        <v>2.1</v>
      </c>
      <c r="F112" s="20">
        <v>2.4</v>
      </c>
      <c r="G112" s="20">
        <v>2.4</v>
      </c>
      <c r="H112" s="20">
        <v>9.9</v>
      </c>
      <c r="I112" s="20">
        <v>9.9</v>
      </c>
      <c r="J112" s="20">
        <v>71.099999999999994</v>
      </c>
      <c r="K112" s="20">
        <v>71.099999999999994</v>
      </c>
    </row>
    <row r="113" spans="1:11" ht="15.75">
      <c r="A113" s="11" t="s">
        <v>19</v>
      </c>
      <c r="B113" s="11"/>
      <c r="C113" s="11"/>
      <c r="D113" s="12">
        <f t="shared" ref="D113:K113" si="14">SUM(D108:D112)</f>
        <v>11.219999999999999</v>
      </c>
      <c r="E113" s="12">
        <f t="shared" si="14"/>
        <v>14.239999999999998</v>
      </c>
      <c r="F113" s="12">
        <f t="shared" si="14"/>
        <v>14.340000000000002</v>
      </c>
      <c r="G113" s="12">
        <f t="shared" si="14"/>
        <v>18.549999999999997</v>
      </c>
      <c r="H113" s="12">
        <f t="shared" si="14"/>
        <v>51.019999999999996</v>
      </c>
      <c r="I113" s="12">
        <f t="shared" si="14"/>
        <v>60.589999999999996</v>
      </c>
      <c r="J113" s="12">
        <f t="shared" si="14"/>
        <v>374.37</v>
      </c>
      <c r="K113" s="12">
        <f t="shared" si="14"/>
        <v>460.72</v>
      </c>
    </row>
    <row r="114" spans="1:11" ht="15.75">
      <c r="A114" s="15" t="s">
        <v>32</v>
      </c>
      <c r="B114" s="15"/>
      <c r="C114" s="15"/>
      <c r="D114" s="16">
        <f>SUM(D113+D106+D99)</f>
        <v>44.25</v>
      </c>
      <c r="E114" s="16">
        <f>SUM(E113+E106+E99)</f>
        <v>58</v>
      </c>
      <c r="F114" s="16">
        <f>F113+F106+F99</f>
        <v>44.51</v>
      </c>
      <c r="G114" s="16">
        <f>SUM(G113+G106+G99)</f>
        <v>57.039999999999992</v>
      </c>
      <c r="H114" s="16">
        <f>SUM(H113+H106+H99)</f>
        <v>172.23</v>
      </c>
      <c r="I114" s="16">
        <f>SUM(I113+I106+I99)</f>
        <v>213.37</v>
      </c>
      <c r="J114" s="16">
        <f>J113+J106+J99</f>
        <v>1240.44</v>
      </c>
      <c r="K114" s="16">
        <f>K113+K106+K99</f>
        <v>1541.53</v>
      </c>
    </row>
    <row r="115" spans="1:1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</row>
    <row r="116" spans="1:1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</row>
  </sheetData>
  <mergeCells count="20">
    <mergeCell ref="A56:K56"/>
    <mergeCell ref="A63:K63"/>
    <mergeCell ref="A70:K70"/>
    <mergeCell ref="A71:K71"/>
    <mergeCell ref="A107:K107"/>
    <mergeCell ref="A77:K77"/>
    <mergeCell ref="A85:K85"/>
    <mergeCell ref="A93:K93"/>
    <mergeCell ref="A94:K94"/>
    <mergeCell ref="A100:K100"/>
    <mergeCell ref="A27:K27"/>
    <mergeCell ref="A33:K33"/>
    <mergeCell ref="A41:K41"/>
    <mergeCell ref="A48:K48"/>
    <mergeCell ref="A49:K49"/>
    <mergeCell ref="A26:K26"/>
    <mergeCell ref="A3:K3"/>
    <mergeCell ref="A4:K4"/>
    <mergeCell ref="A10:K10"/>
    <mergeCell ref="A18:K18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6"/>
  <sheetViews>
    <sheetView topLeftCell="A88" workbookViewId="0">
      <selection activeCell="O117" sqref="O117"/>
    </sheetView>
  </sheetViews>
  <sheetFormatPr defaultRowHeight="15"/>
  <cols>
    <col min="1" max="1" width="40" customWidth="1"/>
    <col min="2" max="2" width="10.42578125" customWidth="1"/>
    <col min="3" max="4" width="9.85546875" customWidth="1"/>
    <col min="5" max="5" width="9.7109375" customWidth="1"/>
    <col min="6" max="6" width="10.5703125" customWidth="1"/>
    <col min="7" max="7" width="10.28515625" customWidth="1"/>
    <col min="8" max="8" width="9.7109375" customWidth="1"/>
    <col min="9" max="9" width="10.5703125" customWidth="1"/>
    <col min="10" max="10" width="11.28515625" customWidth="1"/>
    <col min="11" max="11" width="10.7109375" customWidth="1"/>
  </cols>
  <sheetData>
    <row r="1" spans="1:14" ht="15.75">
      <c r="A1" s="1"/>
      <c r="B1" s="2"/>
      <c r="C1" s="2"/>
      <c r="D1" s="2"/>
      <c r="E1" s="2"/>
      <c r="F1" s="2"/>
      <c r="G1" s="2"/>
      <c r="H1" s="2"/>
      <c r="I1" s="4" t="s">
        <v>234</v>
      </c>
      <c r="J1" s="4"/>
      <c r="K1" s="2"/>
      <c r="L1" s="2"/>
      <c r="M1" s="2"/>
      <c r="N1" s="2"/>
    </row>
    <row r="2" spans="1:14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6.7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2"/>
      <c r="M4" s="2"/>
      <c r="N4" s="2"/>
    </row>
    <row r="5" spans="1:14" ht="15.75">
      <c r="A5" s="82" t="s">
        <v>216</v>
      </c>
      <c r="B5" s="83"/>
      <c r="C5" s="83"/>
      <c r="D5" s="83"/>
      <c r="E5" s="83"/>
      <c r="F5" s="83"/>
      <c r="G5" s="83"/>
      <c r="H5" s="83"/>
      <c r="I5" s="83"/>
      <c r="J5" s="83"/>
      <c r="K5" s="84"/>
      <c r="L5" s="2"/>
      <c r="M5" s="2"/>
      <c r="N5" s="2"/>
    </row>
    <row r="6" spans="1:14" ht="15.75">
      <c r="A6" s="79" t="s">
        <v>12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2"/>
      <c r="M6" s="2"/>
      <c r="N6" s="2"/>
    </row>
    <row r="7" spans="1:14" ht="15.75">
      <c r="A7" s="3" t="s">
        <v>223</v>
      </c>
      <c r="B7" s="8">
        <v>53</v>
      </c>
      <c r="C7" s="8">
        <v>70</v>
      </c>
      <c r="D7" s="17">
        <v>0.9</v>
      </c>
      <c r="E7" s="9">
        <v>1.2</v>
      </c>
      <c r="F7" s="9">
        <v>2.1</v>
      </c>
      <c r="G7" s="9">
        <v>2.6</v>
      </c>
      <c r="H7" s="9">
        <v>8.3000000000000007</v>
      </c>
      <c r="I7" s="9">
        <v>10.9</v>
      </c>
      <c r="J7" s="9">
        <v>52</v>
      </c>
      <c r="K7" s="9">
        <v>67</v>
      </c>
      <c r="L7" s="2"/>
      <c r="M7" s="2"/>
      <c r="N7" s="2"/>
    </row>
    <row r="8" spans="1:14" ht="15.75">
      <c r="A8" s="3" t="s">
        <v>13</v>
      </c>
      <c r="B8" s="8">
        <v>60</v>
      </c>
      <c r="C8" s="8">
        <v>60</v>
      </c>
      <c r="D8" s="17">
        <v>5.9</v>
      </c>
      <c r="E8" s="9">
        <v>5.9</v>
      </c>
      <c r="F8" s="9">
        <v>6.1</v>
      </c>
      <c r="G8" s="9">
        <v>6.1</v>
      </c>
      <c r="H8" s="9">
        <v>2.6</v>
      </c>
      <c r="I8" s="9">
        <v>2.6</v>
      </c>
      <c r="J8" s="9">
        <v>89</v>
      </c>
      <c r="K8" s="9">
        <v>89</v>
      </c>
      <c r="L8" s="2"/>
      <c r="M8" s="2"/>
      <c r="N8" s="2"/>
    </row>
    <row r="9" spans="1:14" ht="15.75">
      <c r="A9" s="3" t="s">
        <v>14</v>
      </c>
      <c r="B9" s="23" t="s">
        <v>15</v>
      </c>
      <c r="C9" s="23" t="s">
        <v>16</v>
      </c>
      <c r="D9" s="17" t="s">
        <v>17</v>
      </c>
      <c r="E9" s="9">
        <v>5</v>
      </c>
      <c r="F9" s="9">
        <v>3.2</v>
      </c>
      <c r="G9" s="9">
        <v>4</v>
      </c>
      <c r="H9" s="9">
        <v>33.6</v>
      </c>
      <c r="I9" s="9">
        <v>41.9</v>
      </c>
      <c r="J9" s="9">
        <v>176</v>
      </c>
      <c r="K9" s="9">
        <v>220</v>
      </c>
      <c r="L9" s="2"/>
      <c r="M9" s="2"/>
      <c r="N9" s="2"/>
    </row>
    <row r="10" spans="1:14" ht="15.75">
      <c r="A10" s="3" t="s">
        <v>18</v>
      </c>
      <c r="B10" s="8">
        <v>100</v>
      </c>
      <c r="C10" s="8">
        <v>150</v>
      </c>
      <c r="D10" s="17">
        <v>2.8</v>
      </c>
      <c r="E10" s="9">
        <v>4.2</v>
      </c>
      <c r="F10" s="9">
        <v>2.5</v>
      </c>
      <c r="G10" s="9">
        <v>3.8</v>
      </c>
      <c r="H10" s="9">
        <v>12.5</v>
      </c>
      <c r="I10" s="9">
        <v>18.600000000000001</v>
      </c>
      <c r="J10" s="9">
        <v>82</v>
      </c>
      <c r="K10" s="9">
        <v>123</v>
      </c>
      <c r="L10" s="2"/>
      <c r="M10" s="2"/>
      <c r="N10" s="2"/>
    </row>
    <row r="11" spans="1:14" ht="15.75">
      <c r="A11" s="14" t="s">
        <v>20</v>
      </c>
      <c r="B11" s="14"/>
      <c r="C11" s="14"/>
      <c r="D11" s="35">
        <v>13.8</v>
      </c>
      <c r="E11" s="14">
        <v>16.3</v>
      </c>
      <c r="F11" s="14">
        <v>13.899999999999999</v>
      </c>
      <c r="G11" s="14">
        <v>16.5</v>
      </c>
      <c r="H11" s="14">
        <v>57</v>
      </c>
      <c r="I11" s="14">
        <v>74</v>
      </c>
      <c r="J11" s="14">
        <v>399</v>
      </c>
      <c r="K11" s="14">
        <v>499</v>
      </c>
      <c r="L11" s="2"/>
      <c r="M11" s="2"/>
      <c r="N11" s="2"/>
    </row>
    <row r="12" spans="1:14" ht="15.75">
      <c r="A12" s="75" t="s">
        <v>21</v>
      </c>
      <c r="B12" s="85"/>
      <c r="C12" s="85"/>
      <c r="D12" s="85"/>
      <c r="E12" s="85"/>
      <c r="F12" s="85"/>
      <c r="G12" s="85"/>
      <c r="H12" s="85"/>
      <c r="I12" s="85"/>
      <c r="J12" s="85"/>
      <c r="K12" s="86"/>
      <c r="L12" s="2"/>
      <c r="M12" s="2"/>
      <c r="N12" s="2"/>
    </row>
    <row r="13" spans="1:14" ht="15.75">
      <c r="A13" s="3" t="s">
        <v>221</v>
      </c>
      <c r="B13" s="8">
        <v>50</v>
      </c>
      <c r="C13" s="8">
        <v>60</v>
      </c>
      <c r="D13" s="3">
        <v>0.77</v>
      </c>
      <c r="E13" s="9">
        <v>0.9</v>
      </c>
      <c r="F13" s="9">
        <v>1.8</v>
      </c>
      <c r="G13" s="9">
        <v>1.8</v>
      </c>
      <c r="H13" s="9">
        <v>4.58</v>
      </c>
      <c r="I13" s="9">
        <v>5.48</v>
      </c>
      <c r="J13" s="9">
        <v>35.25</v>
      </c>
      <c r="K13" s="9">
        <v>39.03</v>
      </c>
      <c r="L13" s="2"/>
      <c r="M13" s="2"/>
      <c r="N13" s="2"/>
    </row>
    <row r="14" spans="1:14" ht="15.75">
      <c r="A14" s="3" t="s">
        <v>22</v>
      </c>
      <c r="B14" s="8" t="s">
        <v>23</v>
      </c>
      <c r="C14" s="8" t="s">
        <v>24</v>
      </c>
      <c r="D14" s="3">
        <v>1.32</v>
      </c>
      <c r="E14" s="9">
        <v>1.74</v>
      </c>
      <c r="F14" s="9">
        <v>2.99</v>
      </c>
      <c r="G14" s="9">
        <v>3.74</v>
      </c>
      <c r="H14" s="9">
        <v>7.71</v>
      </c>
      <c r="I14" s="9">
        <v>10.27</v>
      </c>
      <c r="J14" s="9">
        <v>61.49</v>
      </c>
      <c r="K14" s="9">
        <v>79.78</v>
      </c>
      <c r="L14" s="2"/>
      <c r="M14" s="2"/>
      <c r="N14" s="2"/>
    </row>
    <row r="15" spans="1:14" ht="15.75">
      <c r="A15" s="3" t="s">
        <v>25</v>
      </c>
      <c r="B15" s="3">
        <v>46</v>
      </c>
      <c r="C15" s="3">
        <v>69</v>
      </c>
      <c r="D15" s="3">
        <v>9.1999999999999993</v>
      </c>
      <c r="E15" s="9">
        <v>13.5</v>
      </c>
      <c r="F15" s="9">
        <v>4.5999999999999996</v>
      </c>
      <c r="G15" s="9">
        <v>6.2</v>
      </c>
      <c r="H15" s="9">
        <v>4.8</v>
      </c>
      <c r="I15" s="9">
        <v>6.7</v>
      </c>
      <c r="J15" s="9">
        <v>98</v>
      </c>
      <c r="K15" s="9">
        <v>137</v>
      </c>
      <c r="L15" s="2"/>
      <c r="M15" s="2"/>
      <c r="N15" s="2"/>
    </row>
    <row r="16" spans="1:14" ht="15.75">
      <c r="A16" s="3" t="s">
        <v>26</v>
      </c>
      <c r="B16" s="3">
        <v>100</v>
      </c>
      <c r="C16" s="3">
        <v>125</v>
      </c>
      <c r="D16" s="3">
        <v>9.6999999999999993</v>
      </c>
      <c r="E16" s="9">
        <v>12.2</v>
      </c>
      <c r="F16" s="9">
        <v>3</v>
      </c>
      <c r="G16" s="9">
        <v>3.6</v>
      </c>
      <c r="H16" s="9">
        <v>22.7</v>
      </c>
      <c r="I16" s="9">
        <v>28.4</v>
      </c>
      <c r="J16" s="9">
        <v>167</v>
      </c>
      <c r="K16" s="9">
        <v>208</v>
      </c>
      <c r="L16" s="2"/>
      <c r="M16" s="2"/>
      <c r="N16" s="2"/>
    </row>
    <row r="17" spans="1:14" ht="15.75">
      <c r="A17" s="3" t="s">
        <v>27</v>
      </c>
      <c r="B17" s="3">
        <v>120</v>
      </c>
      <c r="C17" s="3">
        <v>120</v>
      </c>
      <c r="D17" s="3">
        <v>0.24</v>
      </c>
      <c r="E17" s="9">
        <v>0.24</v>
      </c>
      <c r="F17" s="9">
        <v>0.24</v>
      </c>
      <c r="G17" s="9">
        <v>0.24</v>
      </c>
      <c r="H17" s="9">
        <v>12.24</v>
      </c>
      <c r="I17" s="9">
        <v>12.24</v>
      </c>
      <c r="J17" s="9">
        <v>49.74</v>
      </c>
      <c r="K17" s="9">
        <v>49.74</v>
      </c>
      <c r="L17" s="2"/>
      <c r="M17" s="2"/>
      <c r="N17" s="2"/>
    </row>
    <row r="18" spans="1:14" ht="15.75">
      <c r="A18" s="3" t="s">
        <v>28</v>
      </c>
      <c r="B18" s="8">
        <v>30</v>
      </c>
      <c r="C18" s="8">
        <v>30</v>
      </c>
      <c r="D18" s="8">
        <v>2.1</v>
      </c>
      <c r="E18" s="9">
        <v>2.1</v>
      </c>
      <c r="F18" s="9">
        <v>2.4</v>
      </c>
      <c r="G18" s="9">
        <v>2.4</v>
      </c>
      <c r="H18" s="9">
        <v>9.9</v>
      </c>
      <c r="I18" s="9">
        <v>9.9</v>
      </c>
      <c r="J18" s="9">
        <v>71</v>
      </c>
      <c r="K18" s="9">
        <v>71</v>
      </c>
      <c r="L18" s="2"/>
      <c r="M18" s="2"/>
      <c r="N18" s="2"/>
    </row>
    <row r="19" spans="1:14" ht="15.75">
      <c r="A19" s="11" t="s">
        <v>20</v>
      </c>
      <c r="B19" s="11"/>
      <c r="C19" s="11"/>
      <c r="D19" s="11">
        <f t="shared" ref="D19:K19" si="0">SUM(D13:D18)</f>
        <v>23.33</v>
      </c>
      <c r="E19" s="12">
        <f t="shared" si="0"/>
        <v>30.68</v>
      </c>
      <c r="F19" s="12">
        <f t="shared" si="0"/>
        <v>15.030000000000001</v>
      </c>
      <c r="G19" s="12">
        <f t="shared" si="0"/>
        <v>17.98</v>
      </c>
      <c r="H19" s="12">
        <f t="shared" si="0"/>
        <v>61.93</v>
      </c>
      <c r="I19" s="12">
        <f t="shared" si="0"/>
        <v>72.989999999999995</v>
      </c>
      <c r="J19" s="12">
        <f t="shared" si="0"/>
        <v>482.48</v>
      </c>
      <c r="K19" s="12">
        <f t="shared" si="0"/>
        <v>584.54999999999995</v>
      </c>
      <c r="L19" s="2"/>
      <c r="M19" s="2"/>
      <c r="N19" s="2"/>
    </row>
    <row r="20" spans="1:14" ht="15.75">
      <c r="A20" s="72" t="s">
        <v>29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2"/>
      <c r="M20" s="2"/>
      <c r="N20" s="2"/>
    </row>
    <row r="21" spans="1:14" ht="15.75">
      <c r="A21" s="3" t="s">
        <v>73</v>
      </c>
      <c r="B21" s="3">
        <v>100</v>
      </c>
      <c r="C21" s="3">
        <v>110</v>
      </c>
      <c r="D21" s="3">
        <v>1.85</v>
      </c>
      <c r="E21" s="9">
        <v>2.21</v>
      </c>
      <c r="F21" s="9">
        <v>3.55</v>
      </c>
      <c r="G21" s="9">
        <v>5.32</v>
      </c>
      <c r="H21" s="9">
        <v>9.75</v>
      </c>
      <c r="I21" s="9">
        <v>14.84</v>
      </c>
      <c r="J21" s="9">
        <v>74.09</v>
      </c>
      <c r="K21" s="9">
        <v>99.26</v>
      </c>
      <c r="L21" s="2"/>
      <c r="M21" s="2"/>
      <c r="N21" s="2"/>
    </row>
    <row r="22" spans="1:14" ht="15.75">
      <c r="A22" s="3" t="s">
        <v>30</v>
      </c>
      <c r="B22" s="8">
        <v>150</v>
      </c>
      <c r="C22" s="8">
        <v>150</v>
      </c>
      <c r="D22" s="8">
        <v>9.89</v>
      </c>
      <c r="E22" s="9">
        <v>9.89</v>
      </c>
      <c r="F22" s="9">
        <v>7.57</v>
      </c>
      <c r="G22" s="9">
        <v>7.57</v>
      </c>
      <c r="H22" s="9">
        <v>31.45</v>
      </c>
      <c r="I22" s="17">
        <v>31.45</v>
      </c>
      <c r="J22" s="9">
        <v>233.51</v>
      </c>
      <c r="K22" s="9">
        <v>233.51</v>
      </c>
      <c r="L22" s="2"/>
      <c r="M22" s="2"/>
      <c r="N22" s="2"/>
    </row>
    <row r="23" spans="1:14" ht="15.75">
      <c r="A23" s="3" t="s">
        <v>31</v>
      </c>
      <c r="B23" s="3">
        <v>100</v>
      </c>
      <c r="C23" s="3">
        <v>150</v>
      </c>
      <c r="D23" s="3">
        <v>0</v>
      </c>
      <c r="E23" s="9">
        <v>0</v>
      </c>
      <c r="F23" s="9">
        <v>0</v>
      </c>
      <c r="G23" s="9">
        <v>0</v>
      </c>
      <c r="H23" s="9">
        <v>10</v>
      </c>
      <c r="I23" s="9">
        <v>15</v>
      </c>
      <c r="J23" s="9">
        <v>40</v>
      </c>
      <c r="K23" s="9">
        <v>60</v>
      </c>
      <c r="L23" s="2"/>
      <c r="M23" s="2"/>
      <c r="N23" s="2"/>
    </row>
    <row r="24" spans="1:14" ht="15.75">
      <c r="A24" s="3" t="s">
        <v>28</v>
      </c>
      <c r="B24" s="3">
        <v>30</v>
      </c>
      <c r="C24" s="3">
        <v>30</v>
      </c>
      <c r="D24" s="3">
        <v>2.1</v>
      </c>
      <c r="E24" s="9">
        <v>2.1</v>
      </c>
      <c r="F24" s="9">
        <v>2.4</v>
      </c>
      <c r="G24" s="9">
        <v>2.4</v>
      </c>
      <c r="H24" s="9">
        <v>9.9</v>
      </c>
      <c r="I24" s="9">
        <v>9.9</v>
      </c>
      <c r="J24" s="9">
        <v>71</v>
      </c>
      <c r="K24" s="9">
        <v>71</v>
      </c>
      <c r="L24" s="2"/>
      <c r="M24" s="2"/>
      <c r="N24" s="2"/>
    </row>
    <row r="25" spans="1:14" ht="15.75">
      <c r="A25" s="11" t="s">
        <v>19</v>
      </c>
      <c r="B25" s="11"/>
      <c r="C25" s="11"/>
      <c r="D25" s="11">
        <f t="shared" ref="D25:K25" si="1">SUM(D21:D24)</f>
        <v>13.84</v>
      </c>
      <c r="E25" s="12">
        <f t="shared" si="1"/>
        <v>14.200000000000001</v>
      </c>
      <c r="F25" s="12">
        <f t="shared" si="1"/>
        <v>13.520000000000001</v>
      </c>
      <c r="G25" s="12">
        <f t="shared" si="1"/>
        <v>15.290000000000001</v>
      </c>
      <c r="H25" s="12">
        <f t="shared" si="1"/>
        <v>61.1</v>
      </c>
      <c r="I25" s="12">
        <f t="shared" si="1"/>
        <v>71.19</v>
      </c>
      <c r="J25" s="12">
        <f t="shared" si="1"/>
        <v>418.6</v>
      </c>
      <c r="K25" s="12">
        <f t="shared" si="1"/>
        <v>463.77</v>
      </c>
      <c r="L25" s="2"/>
      <c r="M25" s="2"/>
      <c r="N25" s="2"/>
    </row>
    <row r="26" spans="1:14" ht="15.75">
      <c r="A26" s="15" t="s">
        <v>32</v>
      </c>
      <c r="B26" s="15"/>
      <c r="C26" s="15"/>
      <c r="D26" s="16">
        <f t="shared" ref="D26:K26" si="2">SUM(D25+D19+D11)</f>
        <v>50.97</v>
      </c>
      <c r="E26" s="16">
        <f t="shared" si="2"/>
        <v>61.180000000000007</v>
      </c>
      <c r="F26" s="16">
        <f t="shared" si="2"/>
        <v>42.45</v>
      </c>
      <c r="G26" s="16">
        <f t="shared" si="2"/>
        <v>49.77</v>
      </c>
      <c r="H26" s="16">
        <f t="shared" si="2"/>
        <v>180.03</v>
      </c>
      <c r="I26" s="16">
        <f t="shared" si="2"/>
        <v>218.18</v>
      </c>
      <c r="J26" s="16">
        <f t="shared" si="2"/>
        <v>1300.08</v>
      </c>
      <c r="K26" s="16">
        <f t="shared" si="2"/>
        <v>1547.32</v>
      </c>
      <c r="L26" s="2"/>
      <c r="M26" s="2"/>
      <c r="N26" s="2"/>
    </row>
    <row r="27" spans="1:14" ht="15.75">
      <c r="A27" s="29"/>
      <c r="B27" s="30"/>
      <c r="C27" s="30"/>
      <c r="D27" s="30"/>
      <c r="E27" s="31" t="s">
        <v>217</v>
      </c>
      <c r="F27" s="31"/>
      <c r="G27" s="31"/>
      <c r="H27" s="31"/>
      <c r="I27" s="31"/>
      <c r="J27" s="31"/>
      <c r="K27" s="32"/>
      <c r="L27" s="2"/>
      <c r="M27" s="2"/>
      <c r="N27" s="2"/>
    </row>
    <row r="28" spans="1:14" ht="15.75">
      <c r="A28" s="27"/>
      <c r="B28" s="28"/>
      <c r="C28" s="28"/>
      <c r="D28" s="28"/>
      <c r="E28" s="33" t="s">
        <v>12</v>
      </c>
      <c r="F28" s="33"/>
      <c r="G28" s="33"/>
      <c r="H28" s="33"/>
      <c r="I28" s="33"/>
      <c r="J28" s="33"/>
      <c r="K28" s="34"/>
      <c r="L28" s="2"/>
      <c r="M28" s="2"/>
      <c r="N28" s="2"/>
    </row>
    <row r="29" spans="1:14" ht="15.75">
      <c r="A29" s="3" t="s">
        <v>88</v>
      </c>
      <c r="B29" s="3">
        <v>54</v>
      </c>
      <c r="C29" s="3">
        <v>80</v>
      </c>
      <c r="D29" s="9">
        <v>0.22</v>
      </c>
      <c r="E29" s="9">
        <v>0.32</v>
      </c>
      <c r="F29" s="9">
        <v>0.22</v>
      </c>
      <c r="G29" s="9">
        <v>0.32</v>
      </c>
      <c r="H29" s="9">
        <v>5.62</v>
      </c>
      <c r="I29" s="9">
        <v>8.32</v>
      </c>
      <c r="J29" s="9">
        <v>24.3</v>
      </c>
      <c r="K29" s="9">
        <v>36</v>
      </c>
      <c r="L29" s="2"/>
      <c r="M29" s="2"/>
      <c r="N29" s="2"/>
    </row>
    <row r="30" spans="1:14" ht="15.75">
      <c r="A30" s="3" t="s">
        <v>33</v>
      </c>
      <c r="B30" s="8" t="s">
        <v>34</v>
      </c>
      <c r="C30" s="8" t="s">
        <v>35</v>
      </c>
      <c r="D30" s="8">
        <v>11.5</v>
      </c>
      <c r="E30" s="9">
        <v>15.6</v>
      </c>
      <c r="F30" s="9">
        <v>5.3</v>
      </c>
      <c r="G30" s="9">
        <v>6.6</v>
      </c>
      <c r="H30" s="9">
        <v>11.6</v>
      </c>
      <c r="I30" s="9">
        <v>15.1</v>
      </c>
      <c r="J30" s="9">
        <v>141</v>
      </c>
      <c r="K30" s="9">
        <v>184</v>
      </c>
      <c r="L30" s="2"/>
      <c r="M30" s="2"/>
      <c r="N30" s="2"/>
    </row>
    <row r="31" spans="1:14" ht="15.75">
      <c r="A31" s="3" t="s">
        <v>170</v>
      </c>
      <c r="B31" s="8">
        <v>90</v>
      </c>
      <c r="C31" s="8">
        <v>113</v>
      </c>
      <c r="D31" s="8">
        <v>2.46</v>
      </c>
      <c r="E31" s="9">
        <v>3.09</v>
      </c>
      <c r="F31" s="9">
        <v>1.8</v>
      </c>
      <c r="G31" s="9">
        <v>2.2599999999999998</v>
      </c>
      <c r="H31" s="9">
        <v>21.38</v>
      </c>
      <c r="I31" s="9">
        <v>26.82</v>
      </c>
      <c r="J31" s="9">
        <v>112.64</v>
      </c>
      <c r="K31" s="9">
        <v>141.22</v>
      </c>
      <c r="L31" s="2"/>
      <c r="M31" s="2"/>
      <c r="N31" s="2"/>
    </row>
    <row r="32" spans="1:14" ht="15.75">
      <c r="A32" s="3" t="s">
        <v>28</v>
      </c>
      <c r="B32" s="8">
        <v>30</v>
      </c>
      <c r="C32" s="8">
        <v>30</v>
      </c>
      <c r="D32" s="8">
        <v>2.1</v>
      </c>
      <c r="E32" s="9">
        <v>2.1</v>
      </c>
      <c r="F32" s="9">
        <v>2.4</v>
      </c>
      <c r="G32" s="9">
        <v>2.4</v>
      </c>
      <c r="H32" s="9">
        <v>9.9</v>
      </c>
      <c r="I32" s="9">
        <v>9.9</v>
      </c>
      <c r="J32" s="9">
        <v>71</v>
      </c>
      <c r="K32" s="9">
        <v>71</v>
      </c>
      <c r="L32" s="2"/>
      <c r="M32" s="2"/>
      <c r="N32" s="2"/>
    </row>
    <row r="33" spans="1:14" ht="15.75">
      <c r="A33" s="3" t="s">
        <v>37</v>
      </c>
      <c r="B33" s="8">
        <v>120</v>
      </c>
      <c r="C33" s="8">
        <v>150</v>
      </c>
      <c r="D33" s="8">
        <v>0.14000000000000001</v>
      </c>
      <c r="E33" s="9">
        <v>0.18</v>
      </c>
      <c r="F33" s="9">
        <v>0.02</v>
      </c>
      <c r="G33" s="9">
        <v>0.02</v>
      </c>
      <c r="H33" s="9">
        <v>9.9600000000000009</v>
      </c>
      <c r="I33" s="9">
        <v>12.58</v>
      </c>
      <c r="J33" s="9">
        <v>41.45</v>
      </c>
      <c r="K33" s="9">
        <v>52.28</v>
      </c>
      <c r="L33" s="2"/>
      <c r="M33" s="2"/>
      <c r="N33" s="2"/>
    </row>
    <row r="34" spans="1:14" ht="15.75">
      <c r="A34" s="11" t="s">
        <v>19</v>
      </c>
      <c r="B34" s="11"/>
      <c r="C34" s="11"/>
      <c r="D34" s="12">
        <f t="shared" ref="D34:K34" si="3">SUM(D29:D33)</f>
        <v>16.420000000000002</v>
      </c>
      <c r="E34" s="12">
        <f t="shared" si="3"/>
        <v>21.29</v>
      </c>
      <c r="F34" s="12">
        <f t="shared" si="3"/>
        <v>9.7399999999999984</v>
      </c>
      <c r="G34" s="12">
        <f t="shared" si="3"/>
        <v>11.6</v>
      </c>
      <c r="H34" s="12">
        <f t="shared" si="3"/>
        <v>58.459999999999994</v>
      </c>
      <c r="I34" s="12">
        <f t="shared" si="3"/>
        <v>72.72</v>
      </c>
      <c r="J34" s="12">
        <f t="shared" si="3"/>
        <v>390.39</v>
      </c>
      <c r="K34" s="12">
        <f t="shared" si="3"/>
        <v>484.5</v>
      </c>
      <c r="L34" s="2"/>
      <c r="M34" s="2"/>
      <c r="N34" s="2"/>
    </row>
    <row r="35" spans="1:14" ht="15.75">
      <c r="A35" s="72" t="s">
        <v>38</v>
      </c>
      <c r="B35" s="73"/>
      <c r="C35" s="73"/>
      <c r="D35" s="73"/>
      <c r="E35" s="73"/>
      <c r="F35" s="73"/>
      <c r="G35" s="73"/>
      <c r="H35" s="73"/>
      <c r="I35" s="73"/>
      <c r="J35" s="73"/>
      <c r="K35" s="74"/>
      <c r="L35" s="2"/>
      <c r="M35" s="2"/>
      <c r="N35" s="2"/>
    </row>
    <row r="36" spans="1:14" ht="15.75">
      <c r="A36" s="3" t="s">
        <v>231</v>
      </c>
      <c r="B36" s="8">
        <v>65</v>
      </c>
      <c r="C36" s="8">
        <v>86</v>
      </c>
      <c r="D36" s="8">
        <v>1.07</v>
      </c>
      <c r="E36" s="9">
        <v>1.43</v>
      </c>
      <c r="F36" s="9">
        <v>3.62</v>
      </c>
      <c r="G36" s="9">
        <v>4.96</v>
      </c>
      <c r="H36" s="9">
        <v>8.7200000000000006</v>
      </c>
      <c r="I36" s="17">
        <v>11.79</v>
      </c>
      <c r="J36" s="9">
        <v>67.959999999999994</v>
      </c>
      <c r="K36" s="9">
        <v>92.39</v>
      </c>
      <c r="L36" s="2"/>
      <c r="M36" s="2"/>
      <c r="N36" s="2"/>
    </row>
    <row r="37" spans="1:14" ht="15.75">
      <c r="A37" s="19" t="s">
        <v>185</v>
      </c>
      <c r="B37" s="37">
        <v>160</v>
      </c>
      <c r="C37" s="37">
        <v>230</v>
      </c>
      <c r="D37" s="36">
        <v>1.43</v>
      </c>
      <c r="E37" s="20">
        <v>2.08</v>
      </c>
      <c r="F37" s="20">
        <v>2.0699999999999998</v>
      </c>
      <c r="G37" s="20">
        <v>3.16</v>
      </c>
      <c r="H37" s="20">
        <v>11.18</v>
      </c>
      <c r="I37" s="20">
        <v>15.73</v>
      </c>
      <c r="J37" s="20">
        <v>67.67</v>
      </c>
      <c r="K37" s="20">
        <v>98.01</v>
      </c>
      <c r="L37" s="2"/>
      <c r="M37" s="2"/>
      <c r="N37" s="2"/>
    </row>
    <row r="38" spans="1:14" ht="15.75">
      <c r="A38" s="3" t="s">
        <v>41</v>
      </c>
      <c r="B38" s="3">
        <v>75</v>
      </c>
      <c r="C38" s="3">
        <v>100</v>
      </c>
      <c r="D38" s="9">
        <v>8.58</v>
      </c>
      <c r="E38" s="9">
        <v>11.43</v>
      </c>
      <c r="F38" s="9">
        <v>7.01</v>
      </c>
      <c r="G38" s="9">
        <v>9.34</v>
      </c>
      <c r="H38" s="9">
        <v>6.73</v>
      </c>
      <c r="I38" s="9">
        <v>8.98</v>
      </c>
      <c r="J38" s="9">
        <v>124.29</v>
      </c>
      <c r="K38" s="9">
        <v>165.72</v>
      </c>
      <c r="L38" s="2"/>
      <c r="M38" s="2"/>
      <c r="N38" s="2"/>
    </row>
    <row r="39" spans="1:14" ht="15.75">
      <c r="A39" s="3" t="s">
        <v>42</v>
      </c>
      <c r="B39" s="8">
        <v>100</v>
      </c>
      <c r="C39" s="8">
        <v>130</v>
      </c>
      <c r="D39" s="8">
        <v>3.4</v>
      </c>
      <c r="E39" s="9">
        <v>4.4000000000000004</v>
      </c>
      <c r="F39" s="9">
        <v>2.2999999999999998</v>
      </c>
      <c r="G39" s="9">
        <v>2.9</v>
      </c>
      <c r="H39" s="9">
        <v>21.5</v>
      </c>
      <c r="I39" s="9">
        <v>28</v>
      </c>
      <c r="J39" s="9">
        <v>121</v>
      </c>
      <c r="K39" s="9">
        <v>157</v>
      </c>
      <c r="L39" s="2"/>
      <c r="M39" s="2"/>
      <c r="N39" s="2"/>
    </row>
    <row r="40" spans="1:14" ht="15.75">
      <c r="A40" s="3" t="s">
        <v>28</v>
      </c>
      <c r="B40" s="3">
        <v>30</v>
      </c>
      <c r="C40" s="3">
        <v>30</v>
      </c>
      <c r="D40" s="9">
        <v>2.1</v>
      </c>
      <c r="E40" s="9">
        <v>2.1</v>
      </c>
      <c r="F40" s="9">
        <v>2.4</v>
      </c>
      <c r="G40" s="9">
        <v>2.4</v>
      </c>
      <c r="H40" s="9">
        <v>9.9</v>
      </c>
      <c r="I40" s="9">
        <v>9.9</v>
      </c>
      <c r="J40" s="9">
        <v>71</v>
      </c>
      <c r="K40" s="9">
        <v>71</v>
      </c>
      <c r="L40" s="2"/>
      <c r="M40" s="2"/>
      <c r="N40" s="2"/>
    </row>
    <row r="41" spans="1:14" ht="15.75">
      <c r="A41" s="11" t="s">
        <v>19</v>
      </c>
      <c r="B41" s="12"/>
      <c r="C41" s="12"/>
      <c r="D41" s="12">
        <f t="shared" ref="D41:K41" si="4">SUM(D36:D40)</f>
        <v>16.580000000000002</v>
      </c>
      <c r="E41" s="12">
        <f t="shared" si="4"/>
        <v>21.44</v>
      </c>
      <c r="F41" s="12">
        <f t="shared" si="4"/>
        <v>17.399999999999999</v>
      </c>
      <c r="G41" s="12">
        <f t="shared" si="4"/>
        <v>22.759999999999998</v>
      </c>
      <c r="H41" s="12">
        <f t="shared" si="4"/>
        <v>58.029999999999994</v>
      </c>
      <c r="I41" s="12">
        <f t="shared" si="4"/>
        <v>74.400000000000006</v>
      </c>
      <c r="J41" s="12">
        <f t="shared" si="4"/>
        <v>451.92</v>
      </c>
      <c r="K41" s="12">
        <f t="shared" si="4"/>
        <v>584.12</v>
      </c>
      <c r="L41" s="2"/>
      <c r="M41" s="2"/>
      <c r="N41" s="2"/>
    </row>
    <row r="42" spans="1:14" ht="15.75">
      <c r="A42" s="72" t="s">
        <v>29</v>
      </c>
      <c r="B42" s="87"/>
      <c r="C42" s="87"/>
      <c r="D42" s="87"/>
      <c r="E42" s="87"/>
      <c r="F42" s="87"/>
      <c r="G42" s="87"/>
      <c r="H42" s="87"/>
      <c r="I42" s="87"/>
      <c r="J42" s="87"/>
      <c r="K42" s="88"/>
      <c r="L42" s="2"/>
      <c r="M42" s="2"/>
      <c r="N42" s="2"/>
    </row>
    <row r="43" spans="1:14" ht="15.75">
      <c r="A43" s="3" t="s">
        <v>43</v>
      </c>
      <c r="B43" s="3">
        <v>140</v>
      </c>
      <c r="C43" s="3">
        <v>178</v>
      </c>
      <c r="D43" s="3">
        <v>16</v>
      </c>
      <c r="E43" s="10">
        <v>20.399999999999999</v>
      </c>
      <c r="F43" s="10">
        <v>12</v>
      </c>
      <c r="G43" s="10">
        <v>15</v>
      </c>
      <c r="H43" s="10">
        <v>20.6</v>
      </c>
      <c r="I43" s="10">
        <v>26</v>
      </c>
      <c r="J43" s="10">
        <v>256</v>
      </c>
      <c r="K43" s="10">
        <v>322</v>
      </c>
      <c r="L43" s="2"/>
      <c r="M43" s="2"/>
      <c r="N43" s="2"/>
    </row>
    <row r="44" spans="1:14" ht="15.75">
      <c r="A44" s="3" t="s">
        <v>44</v>
      </c>
      <c r="B44" s="3">
        <v>120</v>
      </c>
      <c r="C44" s="3">
        <v>180</v>
      </c>
      <c r="D44" s="9">
        <v>0.6</v>
      </c>
      <c r="E44" s="9">
        <v>0.9</v>
      </c>
      <c r="F44" s="9">
        <v>0</v>
      </c>
      <c r="G44" s="9">
        <v>0</v>
      </c>
      <c r="H44" s="9">
        <v>17.399999999999999</v>
      </c>
      <c r="I44" s="9">
        <v>26.1</v>
      </c>
      <c r="J44" s="9">
        <v>70.8</v>
      </c>
      <c r="K44" s="9">
        <v>106.2</v>
      </c>
      <c r="L44" s="2"/>
      <c r="M44" s="2"/>
      <c r="N44" s="2"/>
    </row>
    <row r="45" spans="1:14" ht="15.75">
      <c r="A45" s="3" t="s">
        <v>122</v>
      </c>
      <c r="B45" s="3">
        <v>28</v>
      </c>
      <c r="C45" s="3">
        <v>28</v>
      </c>
      <c r="D45" s="3">
        <v>0.3</v>
      </c>
      <c r="E45" s="9">
        <v>0.3</v>
      </c>
      <c r="F45" s="9">
        <v>0</v>
      </c>
      <c r="G45" s="9">
        <v>0</v>
      </c>
      <c r="H45" s="9">
        <v>10.89</v>
      </c>
      <c r="I45" s="9">
        <v>10.89</v>
      </c>
      <c r="J45" s="9">
        <v>43.69</v>
      </c>
      <c r="K45" s="9">
        <v>43.69</v>
      </c>
      <c r="L45" s="2"/>
      <c r="M45" s="2"/>
      <c r="N45" s="2"/>
    </row>
    <row r="46" spans="1:14" ht="15.75">
      <c r="A46" s="11" t="s">
        <v>19</v>
      </c>
      <c r="B46" s="11"/>
      <c r="C46" s="11"/>
      <c r="D46" s="11">
        <f t="shared" ref="D46:K46" si="5">SUM(D43:D45)</f>
        <v>16.900000000000002</v>
      </c>
      <c r="E46" s="12">
        <f t="shared" si="5"/>
        <v>21.599999999999998</v>
      </c>
      <c r="F46" s="12">
        <f t="shared" si="5"/>
        <v>12</v>
      </c>
      <c r="G46" s="12">
        <f t="shared" si="5"/>
        <v>15</v>
      </c>
      <c r="H46" s="12">
        <f t="shared" si="5"/>
        <v>48.89</v>
      </c>
      <c r="I46" s="12">
        <f t="shared" si="5"/>
        <v>62.99</v>
      </c>
      <c r="J46" s="12">
        <f t="shared" si="5"/>
        <v>370.49</v>
      </c>
      <c r="K46" s="12">
        <f t="shared" si="5"/>
        <v>471.89</v>
      </c>
      <c r="L46" s="2"/>
      <c r="M46" s="2"/>
      <c r="N46" s="2"/>
    </row>
    <row r="47" spans="1:14" ht="15.75">
      <c r="A47" s="15" t="s">
        <v>32</v>
      </c>
      <c r="B47" s="15"/>
      <c r="C47" s="15"/>
      <c r="D47" s="16">
        <f>SUM(D46+D41+D34)</f>
        <v>49.900000000000006</v>
      </c>
      <c r="E47" s="16">
        <f>SUM(E46+E41+E34)</f>
        <v>64.33</v>
      </c>
      <c r="F47" s="16">
        <f>SUM(F46+F41+F34)</f>
        <v>39.14</v>
      </c>
      <c r="G47" s="16">
        <f>SUM(G46+G41+G34)</f>
        <v>49.36</v>
      </c>
      <c r="H47" s="16">
        <f>SUM(H46+H41+Y34)</f>
        <v>106.91999999999999</v>
      </c>
      <c r="I47" s="16">
        <f>SUM(I46+I41+I34)</f>
        <v>210.11</v>
      </c>
      <c r="J47" s="16">
        <f>SUM(J46+J41+J34)</f>
        <v>1212.8000000000002</v>
      </c>
      <c r="K47" s="16">
        <f>SUM(K46+K41+K34)</f>
        <v>1540.51</v>
      </c>
      <c r="L47" s="2"/>
      <c r="M47" s="2"/>
      <c r="N47" s="2"/>
    </row>
    <row r="48" spans="1:14" ht="15.75">
      <c r="A48" s="67" t="s">
        <v>218</v>
      </c>
      <c r="B48" s="68"/>
      <c r="C48" s="68"/>
      <c r="D48" s="68"/>
      <c r="E48" s="68"/>
      <c r="F48" s="68"/>
      <c r="G48" s="68"/>
      <c r="H48" s="68"/>
      <c r="I48" s="68"/>
      <c r="J48" s="68"/>
      <c r="K48" s="69"/>
      <c r="L48" s="2"/>
      <c r="M48" s="2"/>
      <c r="N48" s="2"/>
    </row>
    <row r="49" spans="1:14" ht="15.75">
      <c r="A49" s="72" t="s">
        <v>12</v>
      </c>
      <c r="B49" s="87"/>
      <c r="C49" s="87"/>
      <c r="D49" s="87"/>
      <c r="E49" s="87"/>
      <c r="F49" s="87"/>
      <c r="G49" s="87"/>
      <c r="H49" s="87"/>
      <c r="I49" s="87"/>
      <c r="J49" s="87"/>
      <c r="K49" s="88"/>
      <c r="L49" s="2"/>
      <c r="M49" s="2"/>
      <c r="N49" s="2"/>
    </row>
    <row r="50" spans="1:14" ht="15.75">
      <c r="A50" s="3" t="s">
        <v>140</v>
      </c>
      <c r="B50" s="3">
        <v>70</v>
      </c>
      <c r="C50" s="3">
        <v>100</v>
      </c>
      <c r="D50" s="3">
        <v>0.35</v>
      </c>
      <c r="E50" s="9">
        <v>0.49</v>
      </c>
      <c r="F50" s="9">
        <v>0.35</v>
      </c>
      <c r="G50" s="9">
        <v>0.49</v>
      </c>
      <c r="H50" s="9">
        <v>13.14</v>
      </c>
      <c r="I50" s="9">
        <v>18.78</v>
      </c>
      <c r="J50" s="9">
        <v>54.76</v>
      </c>
      <c r="K50" s="9">
        <v>78.09</v>
      </c>
      <c r="L50" s="2"/>
      <c r="M50" s="2"/>
      <c r="N50" s="2"/>
    </row>
    <row r="51" spans="1:14" s="66" customFormat="1" ht="15.75">
      <c r="A51" s="3" t="s">
        <v>51</v>
      </c>
      <c r="B51" s="8" t="s">
        <v>248</v>
      </c>
      <c r="C51" s="8" t="s">
        <v>249</v>
      </c>
      <c r="D51" s="3">
        <v>10.11</v>
      </c>
      <c r="E51" s="9">
        <v>13.5</v>
      </c>
      <c r="F51" s="9">
        <v>3.35</v>
      </c>
      <c r="G51" s="9">
        <v>4.3</v>
      </c>
      <c r="H51" s="9">
        <v>5.17</v>
      </c>
      <c r="I51" s="9">
        <v>7.11</v>
      </c>
      <c r="J51" s="9">
        <v>91.79</v>
      </c>
      <c r="K51" s="9">
        <v>121.9</v>
      </c>
      <c r="L51" s="2"/>
      <c r="M51" s="2"/>
      <c r="N51" s="2"/>
    </row>
    <row r="52" spans="1:14" ht="15.75">
      <c r="A52" s="3" t="s">
        <v>50</v>
      </c>
      <c r="B52" s="8">
        <v>82</v>
      </c>
      <c r="C52" s="8">
        <v>103</v>
      </c>
      <c r="D52" s="17">
        <v>4.2</v>
      </c>
      <c r="E52" s="9">
        <v>5.3</v>
      </c>
      <c r="F52" s="9">
        <v>2.6</v>
      </c>
      <c r="G52" s="9">
        <v>3.2</v>
      </c>
      <c r="H52" s="9">
        <v>21.2</v>
      </c>
      <c r="I52" s="9">
        <v>26.6</v>
      </c>
      <c r="J52" s="9">
        <v>125</v>
      </c>
      <c r="K52" s="9">
        <v>157</v>
      </c>
      <c r="L52" s="2"/>
      <c r="M52" s="2"/>
      <c r="N52" s="2"/>
    </row>
    <row r="53" spans="1:14" ht="15.75">
      <c r="A53" s="3" t="s">
        <v>28</v>
      </c>
      <c r="B53" s="3">
        <v>30</v>
      </c>
      <c r="C53" s="3">
        <v>30</v>
      </c>
      <c r="D53" s="9">
        <v>2.1</v>
      </c>
      <c r="E53" s="9">
        <v>2.1</v>
      </c>
      <c r="F53" s="9">
        <v>2.4</v>
      </c>
      <c r="G53" s="9">
        <v>2.4</v>
      </c>
      <c r="H53" s="9">
        <v>9.9</v>
      </c>
      <c r="I53" s="9">
        <v>9.9</v>
      </c>
      <c r="J53" s="9">
        <v>71</v>
      </c>
      <c r="K53" s="9">
        <v>71</v>
      </c>
      <c r="L53" s="2"/>
      <c r="M53" s="2"/>
      <c r="N53" s="2"/>
    </row>
    <row r="54" spans="1:14" ht="15.75">
      <c r="A54" s="3" t="s">
        <v>52</v>
      </c>
      <c r="B54" s="3">
        <v>120</v>
      </c>
      <c r="C54" s="3">
        <v>160</v>
      </c>
      <c r="D54" s="3">
        <v>0.24</v>
      </c>
      <c r="E54" s="9">
        <v>0.32</v>
      </c>
      <c r="F54" s="9">
        <v>0.24</v>
      </c>
      <c r="G54" s="9">
        <v>0.32</v>
      </c>
      <c r="H54" s="9">
        <v>12.24</v>
      </c>
      <c r="I54" s="9">
        <v>16.32</v>
      </c>
      <c r="J54" s="9">
        <v>49.74</v>
      </c>
      <c r="K54" s="9">
        <v>66.319999999999993</v>
      </c>
      <c r="L54" s="2"/>
      <c r="M54" s="2"/>
      <c r="N54" s="2"/>
    </row>
    <row r="55" spans="1:14" ht="15.75">
      <c r="A55" s="11" t="s">
        <v>19</v>
      </c>
      <c r="B55" s="11"/>
      <c r="C55" s="11"/>
      <c r="D55" s="12">
        <f>SUM(D50:D54)</f>
        <v>17</v>
      </c>
      <c r="E55" s="12">
        <f>SUM(E50:E54)</f>
        <v>21.71</v>
      </c>
      <c r="F55" s="12">
        <f>SUM(F50:F54)</f>
        <v>8.9400000000000013</v>
      </c>
      <c r="G55" s="12">
        <f>SUM(G50:G54)</f>
        <v>10.71</v>
      </c>
      <c r="H55" s="12">
        <f>SUM(H50:H54)</f>
        <v>61.650000000000006</v>
      </c>
      <c r="I55" s="12">
        <f>SUM(I50:I54)</f>
        <v>78.710000000000008</v>
      </c>
      <c r="J55" s="12">
        <f>SUM(J50:J54)</f>
        <v>392.29</v>
      </c>
      <c r="K55" s="12">
        <f>SUM(K50:K54)</f>
        <v>494.31</v>
      </c>
      <c r="L55" s="2"/>
      <c r="M55" s="2"/>
      <c r="N55" s="2"/>
    </row>
    <row r="56" spans="1:14" ht="15.75">
      <c r="A56" s="72" t="s">
        <v>21</v>
      </c>
      <c r="B56" s="73"/>
      <c r="C56" s="73"/>
      <c r="D56" s="73"/>
      <c r="E56" s="73"/>
      <c r="F56" s="73"/>
      <c r="G56" s="73"/>
      <c r="H56" s="73"/>
      <c r="I56" s="73"/>
      <c r="J56" s="73"/>
      <c r="K56" s="74"/>
      <c r="L56" s="2"/>
      <c r="M56" s="2"/>
      <c r="N56" s="2"/>
    </row>
    <row r="57" spans="1:14" ht="15.75">
      <c r="A57" s="3" t="s">
        <v>226</v>
      </c>
      <c r="B57" s="8">
        <v>55</v>
      </c>
      <c r="C57" s="8">
        <v>75</v>
      </c>
      <c r="D57" s="8">
        <v>2.98</v>
      </c>
      <c r="E57" s="9">
        <v>3.83</v>
      </c>
      <c r="F57" s="9">
        <v>0.05</v>
      </c>
      <c r="G57" s="9">
        <v>0.06</v>
      </c>
      <c r="H57" s="9">
        <v>24.21</v>
      </c>
      <c r="I57" s="9">
        <v>30.95</v>
      </c>
      <c r="J57" s="9">
        <v>40.090000000000003</v>
      </c>
      <c r="K57" s="9">
        <v>54.15</v>
      </c>
      <c r="L57" s="2"/>
      <c r="M57" s="2"/>
      <c r="N57" s="2"/>
    </row>
    <row r="58" spans="1:14" ht="15.75">
      <c r="A58" s="3" t="s">
        <v>47</v>
      </c>
      <c r="B58" s="8">
        <v>200</v>
      </c>
      <c r="C58" s="8">
        <v>250</v>
      </c>
      <c r="D58" s="8">
        <v>4.07</v>
      </c>
      <c r="E58" s="9">
        <v>5.52</v>
      </c>
      <c r="F58" s="9">
        <v>1.91</v>
      </c>
      <c r="G58" s="9">
        <v>2.8</v>
      </c>
      <c r="H58" s="9">
        <v>15.33</v>
      </c>
      <c r="I58" s="9">
        <v>21.23</v>
      </c>
      <c r="J58" s="9">
        <v>92.55</v>
      </c>
      <c r="K58" s="9">
        <v>129.06</v>
      </c>
      <c r="L58" s="2"/>
      <c r="M58" s="2"/>
      <c r="N58" s="2"/>
    </row>
    <row r="59" spans="1:14" ht="15.75">
      <c r="A59" s="3" t="s">
        <v>48</v>
      </c>
      <c r="B59" s="3">
        <v>100</v>
      </c>
      <c r="C59" s="3">
        <v>150</v>
      </c>
      <c r="D59" s="3">
        <v>8.76</v>
      </c>
      <c r="E59" s="9">
        <v>13.15</v>
      </c>
      <c r="F59" s="9">
        <v>10.01</v>
      </c>
      <c r="G59" s="9">
        <v>15.02</v>
      </c>
      <c r="H59" s="9">
        <v>5.0999999999999996</v>
      </c>
      <c r="I59" s="9">
        <v>7.64</v>
      </c>
      <c r="J59" s="9">
        <v>145.56</v>
      </c>
      <c r="K59" s="9">
        <v>218.33</v>
      </c>
      <c r="L59" s="2"/>
      <c r="M59" s="2"/>
      <c r="N59" s="2"/>
    </row>
    <row r="60" spans="1:14" ht="15.75">
      <c r="A60" s="3" t="s">
        <v>28</v>
      </c>
      <c r="B60" s="3">
        <v>30</v>
      </c>
      <c r="C60" s="3">
        <v>30</v>
      </c>
      <c r="D60" s="3">
        <v>2.1</v>
      </c>
      <c r="E60" s="9">
        <v>2.1</v>
      </c>
      <c r="F60" s="9">
        <v>2.4</v>
      </c>
      <c r="G60" s="9">
        <v>2.4</v>
      </c>
      <c r="H60" s="9">
        <v>9.9</v>
      </c>
      <c r="I60" s="9">
        <v>9.9</v>
      </c>
      <c r="J60" s="9">
        <v>71</v>
      </c>
      <c r="K60" s="9">
        <v>71</v>
      </c>
      <c r="L60" s="2"/>
      <c r="M60" s="2"/>
      <c r="N60" s="2"/>
    </row>
    <row r="61" spans="1:14" ht="15.75">
      <c r="A61" s="3" t="s">
        <v>236</v>
      </c>
      <c r="B61" s="3">
        <v>150</v>
      </c>
      <c r="C61" s="3">
        <v>200</v>
      </c>
      <c r="D61" s="3">
        <v>4.2</v>
      </c>
      <c r="E61" s="9">
        <v>5.6</v>
      </c>
      <c r="F61" s="9">
        <v>0</v>
      </c>
      <c r="G61" s="9">
        <v>0</v>
      </c>
      <c r="H61" s="9">
        <v>18</v>
      </c>
      <c r="I61" s="9">
        <v>24</v>
      </c>
      <c r="J61" s="9">
        <v>85.2</v>
      </c>
      <c r="K61" s="9">
        <v>113.6</v>
      </c>
      <c r="L61" s="2"/>
      <c r="M61" s="2"/>
      <c r="N61" s="2"/>
    </row>
    <row r="62" spans="1:14" ht="15.75">
      <c r="A62" s="11" t="s">
        <v>19</v>
      </c>
      <c r="B62" s="18"/>
      <c r="C62" s="11"/>
      <c r="D62" s="11">
        <f t="shared" ref="D62:K62" si="6">SUM(D57:D61)</f>
        <v>22.11</v>
      </c>
      <c r="E62" s="12">
        <f t="shared" si="6"/>
        <v>30.200000000000003</v>
      </c>
      <c r="F62" s="12">
        <f t="shared" si="6"/>
        <v>14.37</v>
      </c>
      <c r="G62" s="12">
        <f t="shared" si="6"/>
        <v>20.279999999999998</v>
      </c>
      <c r="H62" s="12">
        <f t="shared" si="6"/>
        <v>72.539999999999992</v>
      </c>
      <c r="I62" s="12">
        <f t="shared" si="6"/>
        <v>93.72</v>
      </c>
      <c r="J62" s="12">
        <f t="shared" si="6"/>
        <v>434.4</v>
      </c>
      <c r="K62" s="12">
        <f t="shared" si="6"/>
        <v>586.14</v>
      </c>
      <c r="L62" s="2"/>
      <c r="M62" s="2"/>
      <c r="N62" s="2"/>
    </row>
    <row r="63" spans="1:14" ht="15.75">
      <c r="A63" s="72" t="s">
        <v>29</v>
      </c>
      <c r="B63" s="73"/>
      <c r="C63" s="73"/>
      <c r="D63" s="73"/>
      <c r="E63" s="73"/>
      <c r="F63" s="73"/>
      <c r="G63" s="73"/>
      <c r="H63" s="73"/>
      <c r="I63" s="73"/>
      <c r="J63" s="73"/>
      <c r="K63" s="74"/>
      <c r="L63" s="2"/>
      <c r="M63" s="2"/>
      <c r="N63" s="2"/>
    </row>
    <row r="64" spans="1:14" ht="15.75">
      <c r="A64" s="3" t="s">
        <v>231</v>
      </c>
      <c r="B64" s="8">
        <v>65</v>
      </c>
      <c r="C64" s="8">
        <v>86</v>
      </c>
      <c r="D64" s="8">
        <v>1.07</v>
      </c>
      <c r="E64" s="9">
        <v>1.43</v>
      </c>
      <c r="F64" s="9">
        <v>3.62</v>
      </c>
      <c r="G64" s="9">
        <v>4.96</v>
      </c>
      <c r="H64" s="9">
        <v>8.7200000000000006</v>
      </c>
      <c r="I64" s="17">
        <v>11.79</v>
      </c>
      <c r="J64" s="9">
        <v>67.959999999999994</v>
      </c>
      <c r="K64" s="9">
        <v>92.39</v>
      </c>
      <c r="L64" s="2"/>
      <c r="M64" s="2"/>
      <c r="N64" s="2"/>
    </row>
    <row r="65" spans="1:14" s="63" customFormat="1" ht="15.75">
      <c r="A65" s="3" t="s">
        <v>14</v>
      </c>
      <c r="B65" s="8">
        <v>117</v>
      </c>
      <c r="C65" s="8">
        <v>147</v>
      </c>
      <c r="D65" s="17">
        <v>4</v>
      </c>
      <c r="E65" s="9">
        <v>5</v>
      </c>
      <c r="F65" s="9">
        <v>3.2</v>
      </c>
      <c r="G65" s="9">
        <v>4</v>
      </c>
      <c r="H65" s="9">
        <v>33.6</v>
      </c>
      <c r="I65" s="17">
        <v>41.9</v>
      </c>
      <c r="J65" s="9">
        <v>176</v>
      </c>
      <c r="K65" s="9">
        <v>220</v>
      </c>
      <c r="L65" s="2"/>
      <c r="M65" s="2"/>
      <c r="N65" s="2"/>
    </row>
    <row r="66" spans="1:14" ht="15.75">
      <c r="A66" s="3" t="s">
        <v>45</v>
      </c>
      <c r="B66" s="8">
        <v>40</v>
      </c>
      <c r="C66" s="8">
        <v>40</v>
      </c>
      <c r="D66" s="8">
        <v>0.98</v>
      </c>
      <c r="E66" s="9">
        <v>0.98</v>
      </c>
      <c r="F66" s="9">
        <v>2.44</v>
      </c>
      <c r="G66" s="9">
        <v>2.44</v>
      </c>
      <c r="H66" s="9">
        <v>4.67</v>
      </c>
      <c r="I66" s="17">
        <v>4.67</v>
      </c>
      <c r="J66" s="9">
        <v>44.62</v>
      </c>
      <c r="K66" s="9">
        <v>44.62</v>
      </c>
      <c r="L66" s="2"/>
      <c r="M66" s="2"/>
      <c r="N66" s="2"/>
    </row>
    <row r="67" spans="1:14" ht="15.75">
      <c r="A67" s="3" t="s">
        <v>46</v>
      </c>
      <c r="B67" s="8">
        <v>150</v>
      </c>
      <c r="C67" s="8">
        <v>180</v>
      </c>
      <c r="D67" s="8">
        <v>5.2</v>
      </c>
      <c r="E67" s="9">
        <v>6.41</v>
      </c>
      <c r="F67" s="9">
        <v>4.45</v>
      </c>
      <c r="G67" s="9">
        <v>5.46</v>
      </c>
      <c r="H67" s="9">
        <v>8.43</v>
      </c>
      <c r="I67" s="9">
        <v>10.35</v>
      </c>
      <c r="J67" s="9">
        <v>93.2</v>
      </c>
      <c r="K67" s="9">
        <v>114.5</v>
      </c>
      <c r="L67" s="2"/>
      <c r="M67" s="2"/>
      <c r="N67" s="2"/>
    </row>
    <row r="68" spans="1:14" ht="15.75">
      <c r="A68" s="11" t="s">
        <v>19</v>
      </c>
      <c r="B68" s="11"/>
      <c r="C68" s="11"/>
      <c r="D68" s="12">
        <f>SUM(D64:D67)</f>
        <v>11.25</v>
      </c>
      <c r="E68" s="12">
        <f>SUM(E64:E67)</f>
        <v>13.82</v>
      </c>
      <c r="F68" s="12">
        <f>SUM(F64:F67)</f>
        <v>13.71</v>
      </c>
      <c r="G68" s="12">
        <f>SUM(G64:G67)</f>
        <v>16.86</v>
      </c>
      <c r="H68" s="12">
        <f>SUM(H64:H67)</f>
        <v>55.42</v>
      </c>
      <c r="I68" s="12">
        <f>SUM(I64:I67)</f>
        <v>68.709999999999994</v>
      </c>
      <c r="J68" s="12">
        <f>SUM(J64:J67)</f>
        <v>381.78</v>
      </c>
      <c r="K68" s="12">
        <f>SUM(K64:K67)</f>
        <v>471.51</v>
      </c>
      <c r="L68" s="2"/>
      <c r="M68" s="2"/>
      <c r="N68" s="2"/>
    </row>
    <row r="69" spans="1:14" ht="15.75">
      <c r="A69" s="15" t="s">
        <v>32</v>
      </c>
      <c r="B69" s="15"/>
      <c r="C69" s="15"/>
      <c r="D69" s="16">
        <f>SUM(D68+D62+D55)</f>
        <v>50.36</v>
      </c>
      <c r="E69" s="16">
        <f>SUM(E68+E62+E55)</f>
        <v>65.73</v>
      </c>
      <c r="F69" s="16">
        <f>SUM(F68+F62+F55)</f>
        <v>37.019999999999996</v>
      </c>
      <c r="G69" s="16">
        <f>SUM(G68+G62+G55)</f>
        <v>47.85</v>
      </c>
      <c r="H69" s="16">
        <f>SUM(H68+H62+H55)</f>
        <v>189.61</v>
      </c>
      <c r="I69" s="16">
        <f>SUM(I68+I62+I55)</f>
        <v>241.14000000000001</v>
      </c>
      <c r="J69" s="16">
        <f>SUM(J68+J62+J55)</f>
        <v>1208.47</v>
      </c>
      <c r="K69" s="16">
        <f>SUM(K68+K62+K55)</f>
        <v>1551.96</v>
      </c>
      <c r="L69" s="2"/>
      <c r="M69" s="2"/>
      <c r="N69" s="2"/>
    </row>
    <row r="70" spans="1:14" ht="15.75">
      <c r="A70" s="67" t="s">
        <v>219</v>
      </c>
      <c r="B70" s="89"/>
      <c r="C70" s="89"/>
      <c r="D70" s="89"/>
      <c r="E70" s="89"/>
      <c r="F70" s="89"/>
      <c r="G70" s="89"/>
      <c r="H70" s="89"/>
      <c r="I70" s="89"/>
      <c r="J70" s="89"/>
      <c r="K70" s="90"/>
      <c r="L70" s="2"/>
      <c r="M70" s="2"/>
      <c r="N70" s="2"/>
    </row>
    <row r="71" spans="1:14" ht="15.75">
      <c r="A71" s="72" t="s">
        <v>12</v>
      </c>
      <c r="B71" s="73"/>
      <c r="C71" s="73"/>
      <c r="D71" s="73"/>
      <c r="E71" s="73"/>
      <c r="F71" s="73"/>
      <c r="G71" s="73"/>
      <c r="H71" s="73"/>
      <c r="I71" s="73"/>
      <c r="J71" s="73"/>
      <c r="K71" s="74"/>
      <c r="L71" s="2"/>
      <c r="M71" s="2"/>
      <c r="N71" s="2"/>
    </row>
    <row r="72" spans="1:14" ht="15.75">
      <c r="A72" s="3" t="s">
        <v>221</v>
      </c>
      <c r="B72" s="8">
        <v>50</v>
      </c>
      <c r="C72" s="8">
        <v>60</v>
      </c>
      <c r="D72" s="8">
        <v>0.77</v>
      </c>
      <c r="E72" s="9">
        <v>0.9</v>
      </c>
      <c r="F72" s="9">
        <v>1.8</v>
      </c>
      <c r="G72" s="9">
        <v>1.8</v>
      </c>
      <c r="H72" s="9">
        <v>4.58</v>
      </c>
      <c r="I72" s="9">
        <v>5.48</v>
      </c>
      <c r="J72" s="9">
        <v>35.25</v>
      </c>
      <c r="K72" s="9">
        <v>39.03</v>
      </c>
      <c r="L72" s="2"/>
      <c r="M72" s="2"/>
      <c r="N72" s="2"/>
    </row>
    <row r="73" spans="1:14" ht="15.75">
      <c r="A73" s="3" t="s">
        <v>53</v>
      </c>
      <c r="B73" s="8">
        <v>150</v>
      </c>
      <c r="C73" s="8">
        <v>200</v>
      </c>
      <c r="D73" s="8">
        <v>2.87</v>
      </c>
      <c r="E73" s="9">
        <v>2.93</v>
      </c>
      <c r="F73" s="9">
        <v>3.08</v>
      </c>
      <c r="G73" s="9">
        <v>4.09</v>
      </c>
      <c r="H73" s="9">
        <v>11.43</v>
      </c>
      <c r="I73" s="9">
        <v>14.34</v>
      </c>
      <c r="J73" s="9">
        <v>84.13</v>
      </c>
      <c r="K73" s="9">
        <v>112.17</v>
      </c>
      <c r="L73" s="2"/>
      <c r="M73" s="2"/>
      <c r="N73" s="2"/>
    </row>
    <row r="74" spans="1:14" ht="15.75">
      <c r="A74" s="3" t="s">
        <v>255</v>
      </c>
      <c r="B74" s="8">
        <v>100</v>
      </c>
      <c r="C74" s="8">
        <v>125</v>
      </c>
      <c r="D74" s="8">
        <v>15.7</v>
      </c>
      <c r="E74" s="9">
        <v>19.489999999999998</v>
      </c>
      <c r="F74" s="9">
        <v>9.34</v>
      </c>
      <c r="G74" s="9">
        <v>12.11</v>
      </c>
      <c r="H74" s="9">
        <v>12.97</v>
      </c>
      <c r="I74" s="9">
        <v>16.09</v>
      </c>
      <c r="J74" s="9">
        <v>196.5</v>
      </c>
      <c r="K74" s="9">
        <v>248.52</v>
      </c>
      <c r="L74" s="2"/>
      <c r="M74" s="2"/>
      <c r="N74" s="2"/>
    </row>
    <row r="75" spans="1:14" ht="15.75">
      <c r="A75" s="3" t="s">
        <v>54</v>
      </c>
      <c r="B75" s="8">
        <v>28</v>
      </c>
      <c r="C75" s="8">
        <v>28</v>
      </c>
      <c r="D75" s="8">
        <v>0.28999999999999998</v>
      </c>
      <c r="E75" s="9">
        <v>0.28999999999999998</v>
      </c>
      <c r="F75" s="9">
        <v>0</v>
      </c>
      <c r="G75" s="9">
        <v>0</v>
      </c>
      <c r="H75" s="9">
        <v>9.7200000000000006</v>
      </c>
      <c r="I75" s="9">
        <v>9.7200000000000006</v>
      </c>
      <c r="J75" s="9">
        <v>38.1</v>
      </c>
      <c r="K75" s="9">
        <v>38.1</v>
      </c>
      <c r="L75" s="2"/>
      <c r="M75" s="2"/>
      <c r="N75" s="2"/>
    </row>
    <row r="76" spans="1:14" ht="15.75">
      <c r="A76" s="3" t="s">
        <v>37</v>
      </c>
      <c r="B76" s="8">
        <v>120</v>
      </c>
      <c r="C76" s="8">
        <v>150</v>
      </c>
      <c r="D76" s="8">
        <v>0.14000000000000001</v>
      </c>
      <c r="E76" s="9">
        <v>0.18</v>
      </c>
      <c r="F76" s="9">
        <v>0.02</v>
      </c>
      <c r="G76" s="9">
        <v>0.02</v>
      </c>
      <c r="H76" s="9">
        <v>9.9600000000000009</v>
      </c>
      <c r="I76" s="9">
        <v>12.58</v>
      </c>
      <c r="J76" s="9">
        <v>41.45</v>
      </c>
      <c r="K76" s="9">
        <v>52.28</v>
      </c>
      <c r="L76" s="2"/>
      <c r="M76" s="2"/>
      <c r="N76" s="2"/>
    </row>
    <row r="77" spans="1:14" ht="15.75">
      <c r="A77" s="11" t="s">
        <v>19</v>
      </c>
      <c r="B77" s="11"/>
      <c r="C77" s="11"/>
      <c r="D77" s="11">
        <f>SUM(D72:D76)</f>
        <v>19.77</v>
      </c>
      <c r="E77" s="12">
        <f>SUM(E72:E76)</f>
        <v>23.79</v>
      </c>
      <c r="F77" s="12">
        <f>SUM(F72:F76)</f>
        <v>14.239999999999998</v>
      </c>
      <c r="G77" s="12">
        <f>SUM(G72:G76)</f>
        <v>18.02</v>
      </c>
      <c r="H77" s="12">
        <f>SUM(H72:H76)</f>
        <v>48.66</v>
      </c>
      <c r="I77" s="12">
        <f>SUM(I72:I76)</f>
        <v>58.209999999999994</v>
      </c>
      <c r="J77" s="12">
        <f>SUM(J72:J76)</f>
        <v>395.43</v>
      </c>
      <c r="K77" s="12">
        <f>SUM(K72:K76)</f>
        <v>490.1</v>
      </c>
      <c r="L77" s="2"/>
      <c r="M77" s="2"/>
      <c r="N77" s="2"/>
    </row>
    <row r="78" spans="1:14" ht="15.75">
      <c r="A78" s="72" t="s">
        <v>21</v>
      </c>
      <c r="B78" s="73"/>
      <c r="C78" s="73"/>
      <c r="D78" s="73"/>
      <c r="E78" s="73"/>
      <c r="F78" s="73"/>
      <c r="G78" s="73"/>
      <c r="H78" s="73"/>
      <c r="I78" s="73"/>
      <c r="J78" s="73"/>
      <c r="K78" s="74"/>
      <c r="L78" s="2"/>
      <c r="M78" s="2"/>
      <c r="N78" s="2"/>
    </row>
    <row r="79" spans="1:14" ht="15.75">
      <c r="A79" s="3" t="s">
        <v>223</v>
      </c>
      <c r="B79" s="3">
        <v>53</v>
      </c>
      <c r="C79" s="3">
        <v>53</v>
      </c>
      <c r="D79" s="3">
        <v>0.91</v>
      </c>
      <c r="E79" s="9">
        <v>0.91</v>
      </c>
      <c r="F79" s="9">
        <v>2.06</v>
      </c>
      <c r="G79" s="9">
        <v>2.06</v>
      </c>
      <c r="H79" s="9">
        <v>8.34</v>
      </c>
      <c r="I79" s="9">
        <v>8.34</v>
      </c>
      <c r="J79" s="9">
        <v>51.69</v>
      </c>
      <c r="K79" s="9">
        <v>51.69</v>
      </c>
      <c r="L79" s="2"/>
      <c r="M79" s="2"/>
      <c r="N79" s="2"/>
    </row>
    <row r="80" spans="1:14" ht="15.75">
      <c r="A80" s="3" t="s">
        <v>55</v>
      </c>
      <c r="B80" s="3">
        <v>200</v>
      </c>
      <c r="C80" s="3">
        <v>250</v>
      </c>
      <c r="D80" s="3">
        <v>1.84</v>
      </c>
      <c r="E80" s="9">
        <v>2.57</v>
      </c>
      <c r="F80" s="9">
        <v>2.69</v>
      </c>
      <c r="G80" s="9">
        <v>4.0999999999999996</v>
      </c>
      <c r="H80" s="9">
        <v>9.35</v>
      </c>
      <c r="I80" s="9">
        <v>13.99</v>
      </c>
      <c r="J80" s="9">
        <v>69.53</v>
      </c>
      <c r="K80" s="9">
        <v>103.88</v>
      </c>
      <c r="L80" s="2"/>
      <c r="M80" s="2"/>
      <c r="N80" s="2"/>
    </row>
    <row r="81" spans="1:14" ht="15.75">
      <c r="A81" s="3" t="s">
        <v>56</v>
      </c>
      <c r="B81" s="8">
        <v>56</v>
      </c>
      <c r="C81" s="3">
        <v>75</v>
      </c>
      <c r="D81" s="9">
        <v>12</v>
      </c>
      <c r="E81" s="9">
        <v>16</v>
      </c>
      <c r="F81" s="9">
        <v>4.2</v>
      </c>
      <c r="G81" s="9">
        <v>5.4</v>
      </c>
      <c r="H81" s="9">
        <v>12.1</v>
      </c>
      <c r="I81" s="9">
        <v>16.5</v>
      </c>
      <c r="J81" s="9">
        <v>136</v>
      </c>
      <c r="K81" s="9">
        <v>182</v>
      </c>
      <c r="L81" s="2"/>
      <c r="M81" s="2"/>
      <c r="N81" s="2"/>
    </row>
    <row r="82" spans="1:14" ht="15.75">
      <c r="A82" s="19" t="s">
        <v>57</v>
      </c>
      <c r="B82" s="21">
        <v>90</v>
      </c>
      <c r="C82" s="21">
        <v>113</v>
      </c>
      <c r="D82" s="21">
        <v>2.44</v>
      </c>
      <c r="E82" s="20">
        <v>3.05</v>
      </c>
      <c r="F82" s="20">
        <v>1.71</v>
      </c>
      <c r="G82" s="20">
        <v>2.14</v>
      </c>
      <c r="H82" s="20">
        <v>15.12</v>
      </c>
      <c r="I82" s="20">
        <v>18.899999999999999</v>
      </c>
      <c r="J82" s="20">
        <v>86.92</v>
      </c>
      <c r="K82" s="20">
        <v>108.65</v>
      </c>
      <c r="L82" s="2"/>
      <c r="M82" s="2"/>
      <c r="N82" s="2"/>
    </row>
    <row r="83" spans="1:14" ht="15.75">
      <c r="A83" s="3" t="s">
        <v>27</v>
      </c>
      <c r="B83" s="3">
        <v>120</v>
      </c>
      <c r="C83" s="3">
        <v>160</v>
      </c>
      <c r="D83" s="9">
        <v>0.2</v>
      </c>
      <c r="E83" s="9">
        <v>0.3</v>
      </c>
      <c r="F83" s="9">
        <v>0.2</v>
      </c>
      <c r="G83" s="9">
        <v>0.3</v>
      </c>
      <c r="H83" s="9">
        <v>12.2</v>
      </c>
      <c r="I83" s="9">
        <v>16.3</v>
      </c>
      <c r="J83" s="9">
        <v>50</v>
      </c>
      <c r="K83" s="9">
        <v>66</v>
      </c>
      <c r="L83" s="2"/>
      <c r="M83" s="2"/>
      <c r="N83" s="2"/>
    </row>
    <row r="84" spans="1:14" ht="15.75">
      <c r="A84" s="3" t="s">
        <v>28</v>
      </c>
      <c r="B84" s="3">
        <v>30</v>
      </c>
      <c r="C84" s="3">
        <v>30</v>
      </c>
      <c r="D84" s="9">
        <v>2.1</v>
      </c>
      <c r="E84" s="9">
        <v>2.1</v>
      </c>
      <c r="F84" s="9">
        <v>2.4</v>
      </c>
      <c r="G84" s="9">
        <v>2.4</v>
      </c>
      <c r="H84" s="9">
        <v>9.9</v>
      </c>
      <c r="I84" s="9">
        <v>9.9</v>
      </c>
      <c r="J84" s="9">
        <v>71</v>
      </c>
      <c r="K84" s="9">
        <v>71</v>
      </c>
      <c r="L84" s="2"/>
      <c r="M84" s="2"/>
      <c r="N84" s="2"/>
    </row>
    <row r="85" spans="1:14" ht="15.75">
      <c r="A85" s="11" t="s">
        <v>19</v>
      </c>
      <c r="B85" s="11"/>
      <c r="C85" s="11"/>
      <c r="D85" s="12">
        <f t="shared" ref="D85:K85" si="7">SUM(D79:D84)</f>
        <v>19.490000000000002</v>
      </c>
      <c r="E85" s="12">
        <f t="shared" si="7"/>
        <v>24.930000000000003</v>
      </c>
      <c r="F85" s="12">
        <f t="shared" si="7"/>
        <v>13.26</v>
      </c>
      <c r="G85" s="12">
        <f t="shared" si="7"/>
        <v>16.400000000000002</v>
      </c>
      <c r="H85" s="12">
        <f t="shared" si="7"/>
        <v>67.010000000000005</v>
      </c>
      <c r="I85" s="12">
        <f t="shared" si="7"/>
        <v>83.93</v>
      </c>
      <c r="J85" s="12">
        <f t="shared" si="7"/>
        <v>465.14000000000004</v>
      </c>
      <c r="K85" s="12">
        <f t="shared" si="7"/>
        <v>583.22</v>
      </c>
      <c r="L85" s="2"/>
      <c r="M85" s="2"/>
      <c r="N85" s="2"/>
    </row>
    <row r="86" spans="1:14" ht="15.75">
      <c r="A86" s="72" t="s">
        <v>29</v>
      </c>
      <c r="B86" s="73"/>
      <c r="C86" s="73"/>
      <c r="D86" s="73"/>
      <c r="E86" s="73"/>
      <c r="F86" s="73"/>
      <c r="G86" s="73"/>
      <c r="H86" s="73"/>
      <c r="I86" s="73"/>
      <c r="J86" s="73"/>
      <c r="K86" s="74"/>
      <c r="L86" s="2"/>
      <c r="M86" s="2"/>
      <c r="N86" s="2"/>
    </row>
    <row r="87" spans="1:14" ht="15.75">
      <c r="A87" s="3" t="s">
        <v>250</v>
      </c>
      <c r="B87" s="3">
        <v>50</v>
      </c>
      <c r="C87" s="3">
        <v>60</v>
      </c>
      <c r="D87" s="9">
        <v>0.64</v>
      </c>
      <c r="E87" s="9">
        <v>0.78</v>
      </c>
      <c r="F87" s="9">
        <v>1.04</v>
      </c>
      <c r="G87" s="9">
        <v>2.0499999999999998</v>
      </c>
      <c r="H87" s="9">
        <v>4.29</v>
      </c>
      <c r="I87" s="9">
        <v>5.09</v>
      </c>
      <c r="J87" s="9">
        <v>27</v>
      </c>
      <c r="K87" s="9">
        <v>39.75</v>
      </c>
      <c r="L87" s="2"/>
      <c r="M87" s="2"/>
      <c r="N87" s="2"/>
    </row>
    <row r="88" spans="1:14" ht="15.75">
      <c r="A88" s="3" t="s">
        <v>251</v>
      </c>
      <c r="B88" s="3">
        <v>82</v>
      </c>
      <c r="C88" s="3">
        <v>103</v>
      </c>
      <c r="D88" s="3">
        <v>4.24</v>
      </c>
      <c r="E88" s="22">
        <v>5.31</v>
      </c>
      <c r="F88" s="22">
        <v>2.56</v>
      </c>
      <c r="G88" s="9">
        <v>3.2</v>
      </c>
      <c r="H88" s="9">
        <v>21.2</v>
      </c>
      <c r="I88" s="10">
        <v>26.58</v>
      </c>
      <c r="J88" s="22">
        <v>125.45</v>
      </c>
      <c r="K88" s="22">
        <v>157.22999999999999</v>
      </c>
      <c r="L88" s="2"/>
      <c r="M88" s="2"/>
      <c r="N88" s="2"/>
    </row>
    <row r="89" spans="1:14" s="63" customFormat="1" ht="15.75">
      <c r="A89" s="3" t="s">
        <v>28</v>
      </c>
      <c r="B89" s="3">
        <v>30</v>
      </c>
      <c r="C89" s="3">
        <v>30</v>
      </c>
      <c r="D89" s="9">
        <v>2.1</v>
      </c>
      <c r="E89" s="9">
        <v>2.1</v>
      </c>
      <c r="F89" s="9">
        <v>2.4</v>
      </c>
      <c r="G89" s="9">
        <v>2.4</v>
      </c>
      <c r="H89" s="9">
        <v>9.9</v>
      </c>
      <c r="I89" s="9">
        <v>9.9</v>
      </c>
      <c r="J89" s="9">
        <v>71</v>
      </c>
      <c r="K89" s="9">
        <v>71</v>
      </c>
      <c r="L89" s="2"/>
      <c r="M89" s="2"/>
      <c r="N89" s="2"/>
    </row>
    <row r="90" spans="1:14" ht="15.75">
      <c r="A90" s="3" t="s">
        <v>58</v>
      </c>
      <c r="B90" s="8">
        <v>48</v>
      </c>
      <c r="C90" s="8">
        <v>65</v>
      </c>
      <c r="D90" s="3">
        <v>10.65</v>
      </c>
      <c r="E90" s="9">
        <v>14.13</v>
      </c>
      <c r="F90" s="9">
        <v>3.95</v>
      </c>
      <c r="G90" s="9">
        <v>5.0599999999999996</v>
      </c>
      <c r="H90" s="9">
        <v>4.08</v>
      </c>
      <c r="I90" s="9">
        <v>5.3</v>
      </c>
      <c r="J90" s="9">
        <v>96.56</v>
      </c>
      <c r="K90" s="9">
        <v>126.03</v>
      </c>
      <c r="L90" s="2"/>
      <c r="M90" s="2"/>
      <c r="N90" s="2"/>
    </row>
    <row r="91" spans="1:14" ht="15.75">
      <c r="A91" s="3" t="s">
        <v>236</v>
      </c>
      <c r="B91" s="3">
        <v>100</v>
      </c>
      <c r="C91" s="3">
        <v>150</v>
      </c>
      <c r="D91" s="9">
        <v>2.8</v>
      </c>
      <c r="E91" s="9">
        <v>4.2</v>
      </c>
      <c r="F91" s="9">
        <v>0</v>
      </c>
      <c r="G91" s="9">
        <v>0</v>
      </c>
      <c r="H91" s="9">
        <v>12</v>
      </c>
      <c r="I91" s="9">
        <v>18</v>
      </c>
      <c r="J91" s="9">
        <v>56.8</v>
      </c>
      <c r="K91" s="9">
        <v>85.2</v>
      </c>
      <c r="L91" s="2"/>
      <c r="M91" s="2"/>
      <c r="N91" s="2"/>
    </row>
    <row r="92" spans="1:14" ht="15.75">
      <c r="A92" s="11" t="s">
        <v>19</v>
      </c>
      <c r="B92" s="11"/>
      <c r="C92" s="11"/>
      <c r="D92" s="12">
        <f t="shared" ref="D92:K92" si="8">SUM(D87:D91)</f>
        <v>20.430000000000003</v>
      </c>
      <c r="E92" s="12">
        <f t="shared" si="8"/>
        <v>26.52</v>
      </c>
      <c r="F92" s="12">
        <f t="shared" si="8"/>
        <v>9.9499999999999993</v>
      </c>
      <c r="G92" s="12">
        <f t="shared" si="8"/>
        <v>12.71</v>
      </c>
      <c r="H92" s="12">
        <f t="shared" si="8"/>
        <v>51.47</v>
      </c>
      <c r="I92" s="12">
        <f t="shared" si="8"/>
        <v>64.87</v>
      </c>
      <c r="J92" s="12">
        <f t="shared" si="8"/>
        <v>376.81</v>
      </c>
      <c r="K92" s="12">
        <f t="shared" si="8"/>
        <v>479.21</v>
      </c>
      <c r="L92" s="2"/>
      <c r="M92" s="2"/>
      <c r="N92" s="2"/>
    </row>
    <row r="93" spans="1:14" ht="15.75">
      <c r="A93" s="25" t="s">
        <v>32</v>
      </c>
      <c r="B93" s="25"/>
      <c r="C93" s="25"/>
      <c r="D93" s="26">
        <f t="shared" ref="D93:K93" si="9">SUM(D92+D85+D77)</f>
        <v>59.69</v>
      </c>
      <c r="E93" s="26">
        <f t="shared" si="9"/>
        <v>75.240000000000009</v>
      </c>
      <c r="F93" s="26">
        <f t="shared" si="9"/>
        <v>37.450000000000003</v>
      </c>
      <c r="G93" s="26">
        <f t="shared" si="9"/>
        <v>47.13</v>
      </c>
      <c r="H93" s="26">
        <f t="shared" si="9"/>
        <v>167.14</v>
      </c>
      <c r="I93" s="26">
        <f t="shared" si="9"/>
        <v>207.01</v>
      </c>
      <c r="J93" s="26">
        <f t="shared" si="9"/>
        <v>1237.3800000000001</v>
      </c>
      <c r="K93" s="26">
        <f t="shared" si="9"/>
        <v>1552.5300000000002</v>
      </c>
      <c r="L93" s="2"/>
      <c r="M93" s="2"/>
      <c r="N93" s="2"/>
    </row>
    <row r="94" spans="1:14" ht="15.75">
      <c r="A94" s="67" t="s">
        <v>220</v>
      </c>
      <c r="B94" s="68"/>
      <c r="C94" s="68"/>
      <c r="D94" s="68"/>
      <c r="E94" s="68"/>
      <c r="F94" s="68"/>
      <c r="G94" s="68"/>
      <c r="H94" s="68"/>
      <c r="I94" s="68"/>
      <c r="J94" s="68"/>
      <c r="K94" s="69"/>
      <c r="L94" s="2"/>
      <c r="M94" s="2"/>
      <c r="N94" s="2"/>
    </row>
    <row r="95" spans="1:14" ht="15.75">
      <c r="A95" s="79" t="s">
        <v>12</v>
      </c>
      <c r="B95" s="80"/>
      <c r="C95" s="80"/>
      <c r="D95" s="80"/>
      <c r="E95" s="80"/>
      <c r="F95" s="80"/>
      <c r="G95" s="80"/>
      <c r="H95" s="80"/>
      <c r="I95" s="80"/>
      <c r="J95" s="80"/>
      <c r="K95" s="81"/>
      <c r="L95" s="2"/>
      <c r="M95" s="2"/>
      <c r="N95" s="2"/>
    </row>
    <row r="96" spans="1:14" ht="15.75">
      <c r="A96" s="3" t="s">
        <v>222</v>
      </c>
      <c r="B96" s="3">
        <v>58</v>
      </c>
      <c r="C96" s="3">
        <v>85</v>
      </c>
      <c r="D96" s="3">
        <v>0.81</v>
      </c>
      <c r="E96" s="9">
        <v>1.18</v>
      </c>
      <c r="F96" s="3">
        <v>0.78</v>
      </c>
      <c r="G96" s="9">
        <v>1.17</v>
      </c>
      <c r="H96" s="9">
        <v>7.91</v>
      </c>
      <c r="I96" s="9">
        <v>11.38</v>
      </c>
      <c r="J96" s="9">
        <v>37.81</v>
      </c>
      <c r="K96" s="9">
        <v>54.81</v>
      </c>
      <c r="L96" s="2"/>
      <c r="M96" s="2"/>
      <c r="N96" s="2"/>
    </row>
    <row r="97" spans="1:15" ht="15.75">
      <c r="A97" s="3" t="s">
        <v>60</v>
      </c>
      <c r="B97" s="8">
        <v>180</v>
      </c>
      <c r="C97" s="8">
        <v>220</v>
      </c>
      <c r="D97" s="8">
        <v>6.01</v>
      </c>
      <c r="E97" s="9">
        <v>7.44</v>
      </c>
      <c r="F97" s="9">
        <v>5.65</v>
      </c>
      <c r="G97" s="9">
        <v>7.41</v>
      </c>
      <c r="H97" s="9">
        <v>21.69</v>
      </c>
      <c r="I97" s="9">
        <v>26.61</v>
      </c>
      <c r="J97" s="9">
        <v>160.18</v>
      </c>
      <c r="K97" s="9">
        <v>201.11</v>
      </c>
      <c r="L97" s="2"/>
      <c r="M97" s="2"/>
      <c r="N97" s="2"/>
    </row>
    <row r="98" spans="1:15" ht="15.75">
      <c r="A98" s="3" t="s">
        <v>61</v>
      </c>
      <c r="B98" s="3">
        <v>40</v>
      </c>
      <c r="C98" s="3">
        <v>40</v>
      </c>
      <c r="D98" s="3">
        <v>5.08</v>
      </c>
      <c r="E98" s="9">
        <v>5.08</v>
      </c>
      <c r="F98" s="9">
        <v>4.5999999999999996</v>
      </c>
      <c r="G98" s="9">
        <v>4.5999999999999996</v>
      </c>
      <c r="H98" s="9">
        <v>0.28000000000000003</v>
      </c>
      <c r="I98" s="9">
        <v>0.28000000000000003</v>
      </c>
      <c r="J98" s="9">
        <v>62.8</v>
      </c>
      <c r="K98" s="9">
        <v>62.8</v>
      </c>
      <c r="L98" s="2"/>
      <c r="M98" s="2"/>
      <c r="N98" s="2"/>
    </row>
    <row r="99" spans="1:15" ht="15.75">
      <c r="A99" s="3" t="s">
        <v>62</v>
      </c>
      <c r="B99" s="8" t="s">
        <v>63</v>
      </c>
      <c r="C99" s="8" t="s">
        <v>63</v>
      </c>
      <c r="D99" s="9">
        <v>2.31</v>
      </c>
      <c r="E99" s="9">
        <v>2.31</v>
      </c>
      <c r="F99" s="9">
        <v>2.73</v>
      </c>
      <c r="G99" s="9">
        <v>2.73</v>
      </c>
      <c r="H99" s="9">
        <v>13.79</v>
      </c>
      <c r="I99" s="9">
        <v>13.79</v>
      </c>
      <c r="J99" s="9">
        <v>93.53</v>
      </c>
      <c r="K99" s="9">
        <v>93.53</v>
      </c>
      <c r="L99" s="2"/>
      <c r="M99" s="2"/>
      <c r="N99" s="2"/>
    </row>
    <row r="100" spans="1:15" ht="15.75">
      <c r="A100" s="3" t="s">
        <v>64</v>
      </c>
      <c r="B100" s="3">
        <v>110</v>
      </c>
      <c r="C100" s="3">
        <v>190</v>
      </c>
      <c r="D100" s="9">
        <v>0.4</v>
      </c>
      <c r="E100" s="9">
        <v>0.8</v>
      </c>
      <c r="F100" s="9">
        <v>0</v>
      </c>
      <c r="G100" s="9">
        <v>0</v>
      </c>
      <c r="H100" s="9">
        <v>11.3</v>
      </c>
      <c r="I100" s="9">
        <v>19.600000000000001</v>
      </c>
      <c r="J100" s="9">
        <v>46</v>
      </c>
      <c r="K100" s="9">
        <v>80</v>
      </c>
      <c r="L100" s="2"/>
      <c r="M100" s="2"/>
      <c r="N100" s="2"/>
    </row>
    <row r="101" spans="1:15" ht="15.75">
      <c r="A101" s="11" t="s">
        <v>19</v>
      </c>
      <c r="B101" s="11"/>
      <c r="C101" s="11"/>
      <c r="D101" s="11">
        <v>14.610000000000001</v>
      </c>
      <c r="E101" s="12">
        <v>16.810000000000002</v>
      </c>
      <c r="F101" s="12">
        <v>13.760000000000002</v>
      </c>
      <c r="G101" s="12">
        <v>15.91</v>
      </c>
      <c r="H101" s="12">
        <v>54.97</v>
      </c>
      <c r="I101" s="12">
        <v>71.66</v>
      </c>
      <c r="J101" s="12">
        <v>400.32000000000005</v>
      </c>
      <c r="K101" s="12">
        <v>492.25</v>
      </c>
      <c r="L101" s="1"/>
      <c r="M101" s="1"/>
      <c r="N101" s="1"/>
    </row>
    <row r="102" spans="1:15" ht="15.75">
      <c r="A102" s="79" t="s">
        <v>21</v>
      </c>
      <c r="B102" s="92"/>
      <c r="C102" s="92"/>
      <c r="D102" s="92"/>
      <c r="E102" s="92"/>
      <c r="F102" s="92"/>
      <c r="G102" s="92"/>
      <c r="H102" s="92"/>
      <c r="I102" s="92"/>
      <c r="J102" s="92"/>
      <c r="K102" s="93"/>
      <c r="L102" s="1"/>
      <c r="M102" s="1"/>
      <c r="N102" s="1"/>
    </row>
    <row r="103" spans="1:15" ht="15.75">
      <c r="A103" s="3" t="s">
        <v>181</v>
      </c>
      <c r="B103" s="7" t="s">
        <v>182</v>
      </c>
      <c r="C103" s="7" t="s">
        <v>183</v>
      </c>
      <c r="D103" s="17">
        <v>0.67</v>
      </c>
      <c r="E103" s="9">
        <v>0.9</v>
      </c>
      <c r="F103" s="9">
        <v>1.53</v>
      </c>
      <c r="G103" s="9">
        <v>2.04</v>
      </c>
      <c r="H103" s="9">
        <v>7.94</v>
      </c>
      <c r="I103" s="9">
        <v>10.88</v>
      </c>
      <c r="J103" s="9">
        <v>45.85</v>
      </c>
      <c r="K103" s="9">
        <v>62.31</v>
      </c>
      <c r="L103" s="1"/>
      <c r="M103" s="1"/>
      <c r="N103" s="1"/>
    </row>
    <row r="104" spans="1:15" ht="15.75">
      <c r="A104" s="19" t="s">
        <v>65</v>
      </c>
      <c r="B104" s="24" t="s">
        <v>66</v>
      </c>
      <c r="C104" s="24" t="s">
        <v>67</v>
      </c>
      <c r="D104" s="36">
        <v>7.17</v>
      </c>
      <c r="E104" s="20">
        <v>10.69</v>
      </c>
      <c r="F104" s="20">
        <v>7</v>
      </c>
      <c r="G104" s="20">
        <v>10.52</v>
      </c>
      <c r="H104" s="20">
        <v>10.18</v>
      </c>
      <c r="I104" s="20">
        <v>16.03</v>
      </c>
      <c r="J104" s="20">
        <v>123.05</v>
      </c>
      <c r="K104" s="20">
        <v>187.75</v>
      </c>
      <c r="L104" s="1"/>
      <c r="M104" s="1"/>
      <c r="N104" s="1"/>
    </row>
    <row r="105" spans="1:15" ht="15.75">
      <c r="A105" s="19" t="s">
        <v>68</v>
      </c>
      <c r="B105" s="24" t="s">
        <v>69</v>
      </c>
      <c r="C105" s="24" t="s">
        <v>70</v>
      </c>
      <c r="D105" s="36">
        <v>2.2200000000000002</v>
      </c>
      <c r="E105" s="20">
        <v>2.77</v>
      </c>
      <c r="F105" s="20">
        <v>2.67</v>
      </c>
      <c r="G105" s="20">
        <v>3.34</v>
      </c>
      <c r="H105" s="20">
        <v>10.53</v>
      </c>
      <c r="I105" s="20">
        <v>13.16</v>
      </c>
      <c r="J105" s="20">
        <v>73.819999999999993</v>
      </c>
      <c r="K105" s="20">
        <v>92.28</v>
      </c>
      <c r="L105" s="1"/>
      <c r="M105" s="1"/>
      <c r="N105" s="1"/>
    </row>
    <row r="106" spans="1:15" ht="15.75">
      <c r="A106" s="3" t="s">
        <v>71</v>
      </c>
      <c r="B106" s="3">
        <v>48</v>
      </c>
      <c r="C106" s="3">
        <v>72</v>
      </c>
      <c r="D106" s="9">
        <v>7.95</v>
      </c>
      <c r="E106" s="9">
        <v>11.89</v>
      </c>
      <c r="F106" s="9">
        <v>3.32</v>
      </c>
      <c r="G106" s="9">
        <v>4.21</v>
      </c>
      <c r="H106" s="9">
        <v>3.5</v>
      </c>
      <c r="I106" s="9">
        <v>5.21</v>
      </c>
      <c r="J106" s="9">
        <v>75.78</v>
      </c>
      <c r="K106" s="9">
        <v>106.42</v>
      </c>
      <c r="L106" s="1"/>
      <c r="M106" s="1"/>
      <c r="N106" s="1"/>
    </row>
    <row r="107" spans="1:15" ht="15.75">
      <c r="A107" s="3" t="s">
        <v>28</v>
      </c>
      <c r="B107" s="3">
        <v>30</v>
      </c>
      <c r="C107" s="3">
        <v>30</v>
      </c>
      <c r="D107" s="9">
        <v>2.1</v>
      </c>
      <c r="E107" s="9">
        <v>2.1</v>
      </c>
      <c r="F107" s="9">
        <v>2.4</v>
      </c>
      <c r="G107" s="9">
        <v>2.4</v>
      </c>
      <c r="H107" s="9">
        <v>9.9</v>
      </c>
      <c r="I107" s="9">
        <v>9.9</v>
      </c>
      <c r="J107" s="9">
        <v>71</v>
      </c>
      <c r="K107" s="9">
        <v>71</v>
      </c>
      <c r="L107" s="1"/>
      <c r="M107" s="1"/>
      <c r="N107" s="1"/>
    </row>
    <row r="108" spans="1:15" ht="15.75">
      <c r="A108" s="3" t="s">
        <v>31</v>
      </c>
      <c r="B108" s="3">
        <v>100</v>
      </c>
      <c r="C108" s="3">
        <v>150</v>
      </c>
      <c r="D108" s="9">
        <v>0</v>
      </c>
      <c r="E108" s="9">
        <v>0</v>
      </c>
      <c r="F108" s="9">
        <v>0</v>
      </c>
      <c r="G108" s="9">
        <v>0</v>
      </c>
      <c r="H108" s="9">
        <v>12</v>
      </c>
      <c r="I108" s="9">
        <v>15</v>
      </c>
      <c r="J108" s="9">
        <v>48</v>
      </c>
      <c r="K108" s="9">
        <v>60</v>
      </c>
      <c r="L108" s="1"/>
      <c r="M108" s="1"/>
      <c r="N108" s="1"/>
    </row>
    <row r="109" spans="1:15" ht="15.75">
      <c r="A109" s="11" t="s">
        <v>19</v>
      </c>
      <c r="B109" s="11"/>
      <c r="C109" s="11"/>
      <c r="D109" s="39">
        <f t="shared" ref="D109:K109" si="10">SUM(D103:D108)</f>
        <v>20.110000000000003</v>
      </c>
      <c r="E109" s="12">
        <f t="shared" si="10"/>
        <v>28.35</v>
      </c>
      <c r="F109" s="12">
        <f t="shared" si="10"/>
        <v>16.919999999999998</v>
      </c>
      <c r="G109" s="12">
        <f t="shared" si="10"/>
        <v>22.509999999999998</v>
      </c>
      <c r="H109" s="12">
        <f t="shared" si="10"/>
        <v>54.05</v>
      </c>
      <c r="I109" s="12">
        <f t="shared" si="10"/>
        <v>70.180000000000007</v>
      </c>
      <c r="J109" s="12">
        <f t="shared" si="10"/>
        <v>437.5</v>
      </c>
      <c r="K109" s="12">
        <f t="shared" si="10"/>
        <v>579.76</v>
      </c>
      <c r="L109" s="1"/>
      <c r="M109" s="1"/>
      <c r="N109" s="1"/>
      <c r="O109" s="1"/>
    </row>
    <row r="110" spans="1:15" ht="15.75">
      <c r="A110" s="79" t="s">
        <v>29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3"/>
      <c r="L110" s="1"/>
      <c r="M110" s="1"/>
      <c r="N110" s="1"/>
      <c r="O110" s="1"/>
    </row>
    <row r="111" spans="1:15" ht="15.75">
      <c r="A111" s="61" t="s">
        <v>140</v>
      </c>
      <c r="B111" s="3">
        <v>70</v>
      </c>
      <c r="C111" s="3">
        <v>100</v>
      </c>
      <c r="D111" s="3">
        <v>0.35</v>
      </c>
      <c r="E111" s="9">
        <v>0.49</v>
      </c>
      <c r="F111" s="9">
        <v>0.35</v>
      </c>
      <c r="G111" s="9">
        <v>0.49</v>
      </c>
      <c r="H111" s="9">
        <v>13.14</v>
      </c>
      <c r="I111" s="9">
        <v>18.78</v>
      </c>
      <c r="J111" s="9">
        <v>54.76</v>
      </c>
      <c r="K111" s="9">
        <v>78.09</v>
      </c>
      <c r="L111" s="1"/>
      <c r="M111" s="1"/>
      <c r="N111" s="1"/>
      <c r="O111" s="1"/>
    </row>
    <row r="112" spans="1:15" ht="15.75">
      <c r="A112" s="61" t="s">
        <v>72</v>
      </c>
      <c r="B112" s="3">
        <v>116</v>
      </c>
      <c r="C112" s="3">
        <v>145</v>
      </c>
      <c r="D112" s="3">
        <v>10.6</v>
      </c>
      <c r="E112" s="9">
        <v>13.1</v>
      </c>
      <c r="F112" s="9">
        <v>5.05</v>
      </c>
      <c r="G112" s="9">
        <v>5.99</v>
      </c>
      <c r="H112" s="9">
        <v>18.77</v>
      </c>
      <c r="I112" s="9">
        <v>23.28</v>
      </c>
      <c r="J112" s="9">
        <v>163.68</v>
      </c>
      <c r="K112" s="9">
        <v>200.32</v>
      </c>
      <c r="L112" s="1"/>
      <c r="M112" s="1"/>
      <c r="N112" s="1"/>
      <c r="O112" s="1"/>
    </row>
    <row r="113" spans="1:15" ht="15.75">
      <c r="A113" s="3" t="s">
        <v>73</v>
      </c>
      <c r="B113" s="3">
        <v>100</v>
      </c>
      <c r="C113" s="3">
        <v>110</v>
      </c>
      <c r="D113" s="3">
        <v>1.85</v>
      </c>
      <c r="E113" s="9">
        <v>2.21</v>
      </c>
      <c r="F113" s="9">
        <v>3.55</v>
      </c>
      <c r="G113" s="9">
        <v>5.32</v>
      </c>
      <c r="H113" s="9">
        <v>9.75</v>
      </c>
      <c r="I113" s="9">
        <v>11.84</v>
      </c>
      <c r="J113" s="9">
        <v>74.09</v>
      </c>
      <c r="K113" s="9">
        <v>99.26</v>
      </c>
      <c r="L113" s="1"/>
      <c r="M113" s="1"/>
      <c r="N113" s="1"/>
      <c r="O113" s="1"/>
    </row>
    <row r="114" spans="1:15" ht="15.75">
      <c r="A114" s="3" t="s">
        <v>236</v>
      </c>
      <c r="B114" s="3">
        <v>150</v>
      </c>
      <c r="C114" s="3">
        <v>180</v>
      </c>
      <c r="D114" s="9">
        <v>4.2</v>
      </c>
      <c r="E114" s="9">
        <v>5.04</v>
      </c>
      <c r="F114" s="9">
        <v>0</v>
      </c>
      <c r="G114" s="9">
        <v>0</v>
      </c>
      <c r="H114" s="9">
        <v>18</v>
      </c>
      <c r="I114" s="9">
        <v>21.6</v>
      </c>
      <c r="J114" s="9">
        <v>85.2</v>
      </c>
      <c r="K114" s="9">
        <v>102.24</v>
      </c>
      <c r="L114" s="1"/>
      <c r="M114" s="1"/>
      <c r="N114" s="1"/>
      <c r="O114" s="1"/>
    </row>
    <row r="115" spans="1:15" ht="15.75">
      <c r="A115" s="11" t="s">
        <v>19</v>
      </c>
      <c r="B115" s="11"/>
      <c r="C115" s="11"/>
      <c r="D115" s="11">
        <v>17</v>
      </c>
      <c r="E115" s="12">
        <v>20.84</v>
      </c>
      <c r="F115" s="12">
        <v>8.9499999999999993</v>
      </c>
      <c r="G115" s="12">
        <v>11.8</v>
      </c>
      <c r="H115" s="12">
        <v>59.66</v>
      </c>
      <c r="I115" s="12">
        <v>75.5</v>
      </c>
      <c r="J115" s="12">
        <v>377.73</v>
      </c>
      <c r="K115" s="12">
        <v>479.91</v>
      </c>
      <c r="L115" s="1"/>
      <c r="M115" s="1"/>
      <c r="N115" s="1"/>
      <c r="O115" s="1"/>
    </row>
    <row r="116" spans="1:15" ht="15.75">
      <c r="A116" s="25" t="s">
        <v>32</v>
      </c>
      <c r="B116" s="25"/>
      <c r="C116" s="25"/>
      <c r="D116" s="38" t="s">
        <v>237</v>
      </c>
      <c r="E116" s="26">
        <f>SUM(E115+E109+E101)</f>
        <v>66</v>
      </c>
      <c r="F116" s="26">
        <f>SUM(F109+F115+F101)</f>
        <v>39.629999999999995</v>
      </c>
      <c r="G116" s="26">
        <f>SUM(G115+G109+G101)</f>
        <v>50.22</v>
      </c>
      <c r="H116" s="26">
        <f>SUM(H115+H109+H101)</f>
        <v>168.68</v>
      </c>
      <c r="I116" s="26">
        <f>SUM(I115+I109+I101)</f>
        <v>217.34</v>
      </c>
      <c r="J116" s="26">
        <f>SUM(J115+J109+J101)</f>
        <v>1215.5500000000002</v>
      </c>
      <c r="K116" s="26">
        <f>SUM(K115+K109+K101)</f>
        <v>1551.92</v>
      </c>
      <c r="L116" s="1"/>
      <c r="M116" s="1"/>
      <c r="N116" s="1"/>
      <c r="O116" s="1"/>
    </row>
  </sheetData>
  <mergeCells count="18">
    <mergeCell ref="A78:K78"/>
    <mergeCell ref="A86:K86"/>
    <mergeCell ref="A94:K94"/>
    <mergeCell ref="A95:K95"/>
    <mergeCell ref="A102:K102"/>
    <mergeCell ref="A110:K110"/>
    <mergeCell ref="A6:K6"/>
    <mergeCell ref="A5:K5"/>
    <mergeCell ref="A12:K12"/>
    <mergeCell ref="A20:K20"/>
    <mergeCell ref="A71:K71"/>
    <mergeCell ref="A70:K70"/>
    <mergeCell ref="A56:K56"/>
    <mergeCell ref="A63:K63"/>
    <mergeCell ref="A35:K35"/>
    <mergeCell ref="A42:K42"/>
    <mergeCell ref="A49:K49"/>
    <mergeCell ref="A48:K48"/>
  </mergeCells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4"/>
  <sheetViews>
    <sheetView topLeftCell="A88" workbookViewId="0">
      <selection activeCell="L122" sqref="L122"/>
    </sheetView>
  </sheetViews>
  <sheetFormatPr defaultRowHeight="15"/>
  <cols>
    <col min="1" max="1" width="48.5703125" customWidth="1"/>
  </cols>
  <sheetData>
    <row r="1" spans="1:11" ht="15.75">
      <c r="A1" s="41"/>
      <c r="B1" s="2"/>
      <c r="C1" s="2"/>
      <c r="D1" s="2"/>
      <c r="E1" s="2"/>
      <c r="F1" s="2"/>
      <c r="G1" s="2"/>
      <c r="H1" s="2"/>
      <c r="I1" s="2"/>
      <c r="J1" s="94" t="s">
        <v>123</v>
      </c>
      <c r="K1" s="94"/>
    </row>
    <row r="2" spans="1:11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6.75">
      <c r="A3" s="5" t="s">
        <v>1</v>
      </c>
      <c r="B3" s="6" t="s">
        <v>2</v>
      </c>
      <c r="C3" s="6" t="s">
        <v>77</v>
      </c>
      <c r="D3" s="6" t="s">
        <v>4</v>
      </c>
      <c r="E3" s="6" t="s">
        <v>78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1" ht="15.75">
      <c r="A4" s="70" t="s">
        <v>81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5.75">
      <c r="A5" s="72" t="s">
        <v>124</v>
      </c>
      <c r="B5" s="73"/>
      <c r="C5" s="73"/>
      <c r="D5" s="73"/>
      <c r="E5" s="73"/>
      <c r="F5" s="73"/>
      <c r="G5" s="73"/>
      <c r="H5" s="73"/>
      <c r="I5" s="73"/>
      <c r="J5" s="73"/>
      <c r="K5" s="74"/>
    </row>
    <row r="6" spans="1:11" ht="15.75">
      <c r="A6" s="3" t="s">
        <v>91</v>
      </c>
      <c r="B6" s="7" t="s">
        <v>39</v>
      </c>
      <c r="C6" s="7" t="s">
        <v>40</v>
      </c>
      <c r="D6" s="7" t="s">
        <v>131</v>
      </c>
      <c r="E6" s="9">
        <v>8.31</v>
      </c>
      <c r="F6" s="9">
        <v>7.46</v>
      </c>
      <c r="G6" s="9">
        <v>9.35</v>
      </c>
      <c r="H6" s="9">
        <v>24.43</v>
      </c>
      <c r="I6" s="9">
        <v>29.34</v>
      </c>
      <c r="J6" s="9">
        <v>190.32</v>
      </c>
      <c r="K6" s="9">
        <v>233.82</v>
      </c>
    </row>
    <row r="7" spans="1:11" ht="15.75">
      <c r="A7" s="3" t="s">
        <v>62</v>
      </c>
      <c r="B7" s="8" t="s">
        <v>63</v>
      </c>
      <c r="C7" s="8" t="s">
        <v>132</v>
      </c>
      <c r="D7" s="3">
        <v>2.31</v>
      </c>
      <c r="E7" s="9">
        <v>4.54</v>
      </c>
      <c r="F7" s="9">
        <v>2.73</v>
      </c>
      <c r="G7" s="9">
        <v>4.26</v>
      </c>
      <c r="H7" s="9">
        <v>13.79</v>
      </c>
      <c r="I7" s="9">
        <v>25.67</v>
      </c>
      <c r="J7" s="9">
        <v>93.53</v>
      </c>
      <c r="K7" s="9">
        <v>164.29</v>
      </c>
    </row>
    <row r="8" spans="1:11" ht="15.75">
      <c r="A8" s="3" t="s">
        <v>236</v>
      </c>
      <c r="B8" s="22">
        <v>100</v>
      </c>
      <c r="C8" s="3">
        <v>100</v>
      </c>
      <c r="D8" s="3">
        <v>2.8</v>
      </c>
      <c r="E8" s="9">
        <v>2.8</v>
      </c>
      <c r="F8" s="9">
        <v>0</v>
      </c>
      <c r="G8" s="9">
        <v>0</v>
      </c>
      <c r="H8" s="9">
        <v>12</v>
      </c>
      <c r="I8" s="9">
        <v>12</v>
      </c>
      <c r="J8" s="9">
        <v>56.8</v>
      </c>
      <c r="K8" s="9">
        <v>56.8</v>
      </c>
    </row>
    <row r="9" spans="1:11" ht="15.75">
      <c r="A9" s="3" t="s">
        <v>109</v>
      </c>
      <c r="B9" s="3">
        <v>11</v>
      </c>
      <c r="C9" s="3">
        <v>11</v>
      </c>
      <c r="D9" s="3">
        <v>2.5</v>
      </c>
      <c r="E9" s="9">
        <v>2.5</v>
      </c>
      <c r="F9" s="9">
        <v>1.2</v>
      </c>
      <c r="G9" s="9">
        <v>1.2</v>
      </c>
      <c r="H9" s="9">
        <v>0</v>
      </c>
      <c r="I9" s="9">
        <v>0</v>
      </c>
      <c r="J9" s="9">
        <v>40</v>
      </c>
      <c r="K9" s="9">
        <v>40</v>
      </c>
    </row>
    <row r="10" spans="1:11" ht="15.75">
      <c r="A10" s="11" t="s">
        <v>19</v>
      </c>
      <c r="B10" s="11"/>
      <c r="C10" s="11"/>
      <c r="D10" s="62">
        <f>SUM(D6:D9)</f>
        <v>7.6099999999999994</v>
      </c>
      <c r="E10" s="12">
        <f>SUM(E6:E9)</f>
        <v>18.150000000000002</v>
      </c>
      <c r="F10" s="12">
        <f>SUM(F6:F9)</f>
        <v>11.389999999999999</v>
      </c>
      <c r="G10" s="12">
        <f>SUM(G6:G9)</f>
        <v>14.809999999999999</v>
      </c>
      <c r="H10" s="12">
        <f>SUM(H6:H9)</f>
        <v>50.22</v>
      </c>
      <c r="I10" s="12">
        <f>SUM(I6:I9)</f>
        <v>67.010000000000005</v>
      </c>
      <c r="J10" s="12">
        <f>SUM(J6:J9)</f>
        <v>380.65000000000003</v>
      </c>
      <c r="K10" s="12">
        <f>SUM(K6:K9)</f>
        <v>494.91</v>
      </c>
    </row>
    <row r="11" spans="1:11" ht="15.75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4"/>
    </row>
    <row r="12" spans="1:11" ht="15.75">
      <c r="A12" s="3" t="s">
        <v>177</v>
      </c>
      <c r="B12" s="3">
        <v>70</v>
      </c>
      <c r="C12" s="3">
        <v>93</v>
      </c>
      <c r="D12" s="3">
        <v>1.07</v>
      </c>
      <c r="E12" s="9">
        <v>1.43</v>
      </c>
      <c r="F12" s="9">
        <v>4.07</v>
      </c>
      <c r="G12" s="9">
        <v>5.0999999999999996</v>
      </c>
      <c r="H12" s="9">
        <v>7.1</v>
      </c>
      <c r="I12" s="9">
        <v>9.5</v>
      </c>
      <c r="J12" s="9">
        <v>65.78</v>
      </c>
      <c r="K12" s="9">
        <v>84.85</v>
      </c>
    </row>
    <row r="13" spans="1:11" ht="15.75">
      <c r="A13" s="3" t="s">
        <v>129</v>
      </c>
      <c r="B13" s="3">
        <v>200</v>
      </c>
      <c r="C13" s="3">
        <v>250</v>
      </c>
      <c r="D13" s="3">
        <v>1.8</v>
      </c>
      <c r="E13" s="9">
        <v>2.67</v>
      </c>
      <c r="F13" s="9">
        <v>2.2799999999999998</v>
      </c>
      <c r="G13" s="9">
        <v>3.72</v>
      </c>
      <c r="H13" s="9">
        <v>12.75</v>
      </c>
      <c r="I13" s="9">
        <v>19.62</v>
      </c>
      <c r="J13" s="9">
        <v>79.400000000000006</v>
      </c>
      <c r="K13" s="9">
        <v>123.69</v>
      </c>
    </row>
    <row r="14" spans="1:11" ht="15.75">
      <c r="A14" s="3" t="s">
        <v>238</v>
      </c>
      <c r="B14" s="3">
        <v>88</v>
      </c>
      <c r="C14" s="3">
        <v>88</v>
      </c>
      <c r="D14" s="3">
        <v>14.73</v>
      </c>
      <c r="E14" s="9">
        <v>14.73</v>
      </c>
      <c r="F14" s="9">
        <v>2.6</v>
      </c>
      <c r="G14" s="9">
        <v>2.6</v>
      </c>
      <c r="H14" s="9">
        <v>28.25</v>
      </c>
      <c r="I14" s="9">
        <v>28.25</v>
      </c>
      <c r="J14" s="9">
        <v>116.36</v>
      </c>
      <c r="K14" s="9">
        <v>116.36</v>
      </c>
    </row>
    <row r="15" spans="1:11" ht="15.75">
      <c r="A15" s="3" t="s">
        <v>130</v>
      </c>
      <c r="B15" s="3">
        <v>91</v>
      </c>
      <c r="C15" s="3">
        <v>114</v>
      </c>
      <c r="D15" s="3">
        <v>2.0099999999999998</v>
      </c>
      <c r="E15" s="9">
        <v>2.5099999999999998</v>
      </c>
      <c r="F15" s="9">
        <v>2.12</v>
      </c>
      <c r="G15" s="9">
        <v>2.65</v>
      </c>
      <c r="H15" s="9">
        <v>14.53</v>
      </c>
      <c r="I15" s="9">
        <v>18.16</v>
      </c>
      <c r="J15" s="9">
        <v>84.5</v>
      </c>
      <c r="K15" s="9">
        <v>105.63</v>
      </c>
    </row>
    <row r="16" spans="1:11" ht="15.75">
      <c r="A16" s="3" t="s">
        <v>28</v>
      </c>
      <c r="B16" s="8">
        <v>30</v>
      </c>
      <c r="C16" s="8">
        <v>30</v>
      </c>
      <c r="D16" s="8">
        <v>2.1</v>
      </c>
      <c r="E16" s="9">
        <v>2.1</v>
      </c>
      <c r="F16" s="9">
        <v>2.4</v>
      </c>
      <c r="G16" s="9">
        <v>2.4</v>
      </c>
      <c r="H16" s="9">
        <v>9</v>
      </c>
      <c r="I16" s="9">
        <v>9.9</v>
      </c>
      <c r="J16" s="9">
        <v>71</v>
      </c>
      <c r="K16" s="9">
        <v>71</v>
      </c>
    </row>
    <row r="17" spans="1:11" ht="15.75">
      <c r="A17" s="3" t="s">
        <v>27</v>
      </c>
      <c r="B17" s="3">
        <v>120</v>
      </c>
      <c r="C17" s="3">
        <v>160</v>
      </c>
      <c r="D17" s="3">
        <v>0.2</v>
      </c>
      <c r="E17" s="9">
        <v>0.3</v>
      </c>
      <c r="F17" s="9">
        <v>0.2</v>
      </c>
      <c r="G17" s="9">
        <v>0.3</v>
      </c>
      <c r="H17" s="9">
        <v>12.2</v>
      </c>
      <c r="I17" s="9">
        <v>16.3</v>
      </c>
      <c r="J17" s="9">
        <v>50</v>
      </c>
      <c r="K17" s="9">
        <v>66</v>
      </c>
    </row>
    <row r="18" spans="1:11" ht="15.75">
      <c r="A18" s="11" t="s">
        <v>20</v>
      </c>
      <c r="B18" s="11"/>
      <c r="C18" s="11"/>
      <c r="D18" s="11">
        <f t="shared" ref="D18:J18" si="0">SUM(D12:D17)</f>
        <v>21.91</v>
      </c>
      <c r="E18" s="12">
        <f t="shared" si="0"/>
        <v>23.74</v>
      </c>
      <c r="F18" s="12">
        <f t="shared" si="0"/>
        <v>13.67</v>
      </c>
      <c r="G18" s="12">
        <f t="shared" si="0"/>
        <v>16.77</v>
      </c>
      <c r="H18" s="12">
        <f t="shared" si="0"/>
        <v>83.83</v>
      </c>
      <c r="I18" s="12">
        <f t="shared" si="0"/>
        <v>101.73</v>
      </c>
      <c r="J18" s="12">
        <f t="shared" si="0"/>
        <v>467.04</v>
      </c>
      <c r="K18" s="12">
        <f>SUM(K12:K17)</f>
        <v>567.53</v>
      </c>
    </row>
    <row r="19" spans="1:11" ht="15.75">
      <c r="A19" s="72" t="s">
        <v>29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5.75">
      <c r="A20" s="3" t="s">
        <v>73</v>
      </c>
      <c r="B20" s="7" t="s">
        <v>227</v>
      </c>
      <c r="C20" s="7" t="s">
        <v>227</v>
      </c>
      <c r="D20" s="7" t="s">
        <v>228</v>
      </c>
      <c r="E20" s="9">
        <v>2.21</v>
      </c>
      <c r="F20" s="9">
        <v>3.56</v>
      </c>
      <c r="G20" s="9">
        <v>5.32</v>
      </c>
      <c r="H20" s="9">
        <v>10.210000000000001</v>
      </c>
      <c r="I20" s="9">
        <v>14.84</v>
      </c>
      <c r="J20" s="9">
        <v>76.25</v>
      </c>
      <c r="K20" s="9">
        <v>99.26</v>
      </c>
    </row>
    <row r="21" spans="1:11" s="66" customFormat="1" ht="15.75">
      <c r="A21" s="3" t="s">
        <v>68</v>
      </c>
      <c r="B21" s="8">
        <v>82</v>
      </c>
      <c r="C21" s="8">
        <v>103</v>
      </c>
      <c r="D21" s="8">
        <v>2.2200000000000002</v>
      </c>
      <c r="E21" s="9">
        <v>2.77</v>
      </c>
      <c r="F21" s="9">
        <v>2.67</v>
      </c>
      <c r="G21" s="9">
        <v>3.34</v>
      </c>
      <c r="H21" s="9">
        <v>10.53</v>
      </c>
      <c r="I21" s="9">
        <v>13.16</v>
      </c>
      <c r="J21" s="9">
        <v>73.819999999999993</v>
      </c>
      <c r="K21" s="9">
        <v>92.28</v>
      </c>
    </row>
    <row r="22" spans="1:11" ht="15.75">
      <c r="A22" s="3" t="s">
        <v>125</v>
      </c>
      <c r="B22" s="8" t="s">
        <v>126</v>
      </c>
      <c r="C22" s="8" t="s">
        <v>127</v>
      </c>
      <c r="D22" s="8">
        <v>9.9</v>
      </c>
      <c r="E22" s="9">
        <v>13.22</v>
      </c>
      <c r="F22" s="9">
        <v>3.38</v>
      </c>
      <c r="G22" s="9">
        <v>4.34</v>
      </c>
      <c r="H22" s="9">
        <v>3.98</v>
      </c>
      <c r="I22" s="9">
        <v>5.43</v>
      </c>
      <c r="J22" s="9">
        <v>87.38</v>
      </c>
      <c r="K22" s="9">
        <v>115.59</v>
      </c>
    </row>
    <row r="23" spans="1:11" ht="15.75">
      <c r="A23" s="3" t="s">
        <v>128</v>
      </c>
      <c r="B23" s="23">
        <v>30</v>
      </c>
      <c r="C23" s="8">
        <v>30</v>
      </c>
      <c r="D23" s="8">
        <v>2.1</v>
      </c>
      <c r="E23" s="9">
        <v>2.1</v>
      </c>
      <c r="F23" s="9">
        <v>2.4</v>
      </c>
      <c r="G23" s="9">
        <v>2.4</v>
      </c>
      <c r="H23" s="9">
        <v>9.9</v>
      </c>
      <c r="I23" s="9">
        <v>9</v>
      </c>
      <c r="J23" s="9">
        <v>71</v>
      </c>
      <c r="K23" s="9">
        <v>71</v>
      </c>
    </row>
    <row r="24" spans="1:11" ht="15.75">
      <c r="A24" s="3" t="s">
        <v>44</v>
      </c>
      <c r="B24" s="8">
        <v>120</v>
      </c>
      <c r="C24" s="8">
        <v>180</v>
      </c>
      <c r="D24" s="8">
        <v>0.6</v>
      </c>
      <c r="E24" s="9">
        <v>0.9</v>
      </c>
      <c r="F24" s="9">
        <v>0</v>
      </c>
      <c r="G24" s="9">
        <v>0</v>
      </c>
      <c r="H24" s="9">
        <v>17.399999999999999</v>
      </c>
      <c r="I24" s="9">
        <v>26.1</v>
      </c>
      <c r="J24" s="9">
        <v>71</v>
      </c>
      <c r="K24" s="9">
        <v>106</v>
      </c>
    </row>
    <row r="25" spans="1:11" ht="15.75">
      <c r="A25" s="11" t="s">
        <v>19</v>
      </c>
      <c r="B25" s="11"/>
      <c r="C25" s="11"/>
      <c r="D25" s="12">
        <v>14.22</v>
      </c>
      <c r="E25" s="12">
        <f t="shared" ref="E25:K25" si="1">SUM(E20:E24)</f>
        <v>21.200000000000003</v>
      </c>
      <c r="F25" s="12">
        <f t="shared" si="1"/>
        <v>12.01</v>
      </c>
      <c r="G25" s="12">
        <f t="shared" si="1"/>
        <v>15.4</v>
      </c>
      <c r="H25" s="12">
        <f t="shared" si="1"/>
        <v>52.02</v>
      </c>
      <c r="I25" s="12">
        <f t="shared" si="1"/>
        <v>68.53</v>
      </c>
      <c r="J25" s="12">
        <f t="shared" si="1"/>
        <v>379.45</v>
      </c>
      <c r="K25" s="12">
        <f t="shared" si="1"/>
        <v>484.13</v>
      </c>
    </row>
    <row r="26" spans="1:11" ht="15.75">
      <c r="A26" s="15" t="s">
        <v>32</v>
      </c>
      <c r="B26" s="15"/>
      <c r="C26" s="15"/>
      <c r="D26" s="16">
        <f>SUM(D25+D18+D10)</f>
        <v>43.74</v>
      </c>
      <c r="E26" s="16">
        <f>E25+E18+E10</f>
        <v>63.09</v>
      </c>
      <c r="F26" s="16">
        <f>SUM(F25+F18+F10)</f>
        <v>37.07</v>
      </c>
      <c r="G26" s="16">
        <f>G25+G18+G10</f>
        <v>46.980000000000004</v>
      </c>
      <c r="H26" s="51">
        <f>SUM(H25+H18+H10)</f>
        <v>186.07</v>
      </c>
      <c r="I26" s="16">
        <f>I25+I18+I10</f>
        <v>237.26999999999998</v>
      </c>
      <c r="J26" s="16">
        <f>J25+J18+J10</f>
        <v>1227.1400000000001</v>
      </c>
      <c r="K26" s="16">
        <f>K25+K18+K10</f>
        <v>1546.57</v>
      </c>
    </row>
    <row r="27" spans="1:11" ht="15.75">
      <c r="A27" s="67" t="s">
        <v>87</v>
      </c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>
      <c r="A28" s="72" t="s">
        <v>12</v>
      </c>
      <c r="B28" s="73"/>
      <c r="C28" s="73"/>
      <c r="D28" s="73"/>
      <c r="E28" s="73"/>
      <c r="F28" s="73"/>
      <c r="G28" s="73"/>
      <c r="H28" s="73"/>
      <c r="I28" s="73"/>
      <c r="J28" s="73"/>
      <c r="K28" s="74"/>
    </row>
    <row r="29" spans="1:11" ht="15.75">
      <c r="A29" s="3" t="s">
        <v>225</v>
      </c>
      <c r="B29" s="3">
        <v>45</v>
      </c>
      <c r="C29" s="3">
        <v>73</v>
      </c>
      <c r="D29" s="3">
        <v>0.76</v>
      </c>
      <c r="E29" s="9">
        <v>1.25</v>
      </c>
      <c r="F29" s="9">
        <v>1.56</v>
      </c>
      <c r="G29" s="9">
        <v>2.59</v>
      </c>
      <c r="H29" s="9">
        <v>6.12</v>
      </c>
      <c r="I29" s="9">
        <v>10.34</v>
      </c>
      <c r="J29" s="9">
        <v>38.83</v>
      </c>
      <c r="K29" s="9">
        <v>65.2</v>
      </c>
    </row>
    <row r="30" spans="1:11" ht="15.75">
      <c r="A30" s="3" t="s">
        <v>133</v>
      </c>
      <c r="B30" s="8">
        <v>96</v>
      </c>
      <c r="C30" s="8">
        <v>120</v>
      </c>
      <c r="D30" s="8">
        <v>3.1</v>
      </c>
      <c r="E30" s="9">
        <v>3.9</v>
      </c>
      <c r="F30" s="9">
        <v>2.4</v>
      </c>
      <c r="G30" s="9">
        <v>3</v>
      </c>
      <c r="H30" s="9">
        <v>20.8</v>
      </c>
      <c r="I30" s="9">
        <v>26.5</v>
      </c>
      <c r="J30" s="9">
        <v>117</v>
      </c>
      <c r="K30" s="9">
        <v>149</v>
      </c>
    </row>
    <row r="31" spans="1:11" ht="15.75">
      <c r="A31" s="3" t="s">
        <v>134</v>
      </c>
      <c r="B31" s="8">
        <v>55</v>
      </c>
      <c r="C31" s="8">
        <v>73</v>
      </c>
      <c r="D31" s="8">
        <v>11.17</v>
      </c>
      <c r="E31" s="9">
        <v>14.93</v>
      </c>
      <c r="F31" s="9">
        <v>7.11</v>
      </c>
      <c r="G31" s="9">
        <v>9.33</v>
      </c>
      <c r="H31" s="9">
        <v>2.35</v>
      </c>
      <c r="I31" s="9">
        <v>3.46</v>
      </c>
      <c r="J31" s="9">
        <v>120.19</v>
      </c>
      <c r="K31" s="9">
        <v>160.26</v>
      </c>
    </row>
    <row r="32" spans="1:11" ht="15.75">
      <c r="A32" s="3" t="s">
        <v>135</v>
      </c>
      <c r="B32" s="8">
        <v>135</v>
      </c>
      <c r="C32" s="8">
        <v>135</v>
      </c>
      <c r="D32" s="17">
        <v>0.22</v>
      </c>
      <c r="E32" s="9">
        <v>0.22</v>
      </c>
      <c r="F32" s="9">
        <v>0</v>
      </c>
      <c r="G32" s="9">
        <v>0</v>
      </c>
      <c r="H32" s="9">
        <v>12.09</v>
      </c>
      <c r="I32" s="9">
        <v>12.09</v>
      </c>
      <c r="J32" s="9">
        <v>46.43</v>
      </c>
      <c r="K32" s="9">
        <v>46.43</v>
      </c>
    </row>
    <row r="33" spans="1:11" ht="15.75">
      <c r="A33" s="3" t="s">
        <v>28</v>
      </c>
      <c r="B33" s="3">
        <v>30</v>
      </c>
      <c r="C33" s="3">
        <v>30</v>
      </c>
      <c r="D33" s="3">
        <v>2.1</v>
      </c>
      <c r="E33" s="9">
        <v>2.1</v>
      </c>
      <c r="F33" s="9">
        <v>2.4</v>
      </c>
      <c r="G33" s="9">
        <v>2.4</v>
      </c>
      <c r="H33" s="9">
        <v>9.9</v>
      </c>
      <c r="I33" s="9">
        <v>9.9</v>
      </c>
      <c r="J33" s="9">
        <v>71</v>
      </c>
      <c r="K33" s="9">
        <v>71</v>
      </c>
    </row>
    <row r="34" spans="1:11" ht="15.75">
      <c r="A34" s="11" t="s">
        <v>19</v>
      </c>
      <c r="B34" s="11"/>
      <c r="C34" s="11"/>
      <c r="D34" s="11">
        <v>17.3</v>
      </c>
      <c r="E34" s="12">
        <f t="shared" ref="E34:K34" si="2">SUM(E29:E33)</f>
        <v>22.4</v>
      </c>
      <c r="F34" s="12">
        <f t="shared" si="2"/>
        <v>13.47</v>
      </c>
      <c r="G34" s="12">
        <f t="shared" si="2"/>
        <v>17.32</v>
      </c>
      <c r="H34" s="12">
        <f t="shared" si="2"/>
        <v>51.26</v>
      </c>
      <c r="I34" s="12">
        <f t="shared" si="2"/>
        <v>62.29</v>
      </c>
      <c r="J34" s="12">
        <f t="shared" si="2"/>
        <v>393.45</v>
      </c>
      <c r="K34" s="12">
        <f t="shared" si="2"/>
        <v>491.89</v>
      </c>
    </row>
    <row r="35" spans="1:11" ht="15.75">
      <c r="A35" s="72" t="s">
        <v>21</v>
      </c>
      <c r="B35" s="73"/>
      <c r="C35" s="73"/>
      <c r="D35" s="73"/>
      <c r="E35" s="73"/>
      <c r="F35" s="73"/>
      <c r="G35" s="73"/>
      <c r="H35" s="73"/>
      <c r="I35" s="73"/>
      <c r="J35" s="73"/>
      <c r="K35" s="74"/>
    </row>
    <row r="36" spans="1:11" ht="15.75">
      <c r="A36" s="3" t="s">
        <v>136</v>
      </c>
      <c r="B36" s="7" t="s">
        <v>137</v>
      </c>
      <c r="C36" s="7" t="s">
        <v>40</v>
      </c>
      <c r="D36" s="7" t="s">
        <v>138</v>
      </c>
      <c r="E36" s="9">
        <v>2.29</v>
      </c>
      <c r="F36" s="9">
        <v>2.36</v>
      </c>
      <c r="G36" s="9">
        <v>3.45</v>
      </c>
      <c r="H36" s="9">
        <v>12.09</v>
      </c>
      <c r="I36" s="9">
        <v>15.81</v>
      </c>
      <c r="J36" s="9">
        <v>71.180000000000007</v>
      </c>
      <c r="K36" s="9">
        <v>101.83</v>
      </c>
    </row>
    <row r="37" spans="1:11" ht="15.75">
      <c r="A37" s="3" t="s">
        <v>139</v>
      </c>
      <c r="B37" s="3">
        <v>125</v>
      </c>
      <c r="C37" s="3">
        <v>150</v>
      </c>
      <c r="D37" s="3">
        <v>2.25</v>
      </c>
      <c r="E37" s="9">
        <v>2.65</v>
      </c>
      <c r="F37" s="9">
        <v>3.4</v>
      </c>
      <c r="G37" s="9">
        <v>5.17</v>
      </c>
      <c r="H37" s="9">
        <v>12.2</v>
      </c>
      <c r="I37" s="9">
        <v>14.49</v>
      </c>
      <c r="J37" s="9">
        <v>86.41</v>
      </c>
      <c r="K37" s="9">
        <v>112.86</v>
      </c>
    </row>
    <row r="38" spans="1:11" ht="15.75">
      <c r="A38" s="3" t="s">
        <v>72</v>
      </c>
      <c r="B38" s="8">
        <v>116</v>
      </c>
      <c r="C38" s="8">
        <v>145</v>
      </c>
      <c r="D38" s="8">
        <v>10.6</v>
      </c>
      <c r="E38" s="9">
        <v>13.1</v>
      </c>
      <c r="F38" s="9">
        <v>5.05</v>
      </c>
      <c r="G38" s="9">
        <v>5.99</v>
      </c>
      <c r="H38" s="9">
        <v>18.77</v>
      </c>
      <c r="I38" s="9">
        <v>23.28</v>
      </c>
      <c r="J38" s="9">
        <v>163.68</v>
      </c>
      <c r="K38" s="9">
        <v>200.32</v>
      </c>
    </row>
    <row r="39" spans="1:11" ht="15.75">
      <c r="A39" s="3" t="s">
        <v>28</v>
      </c>
      <c r="B39" s="3">
        <v>30</v>
      </c>
      <c r="C39" s="3">
        <v>30</v>
      </c>
      <c r="D39" s="3">
        <v>2.1</v>
      </c>
      <c r="E39" s="9">
        <v>2.1</v>
      </c>
      <c r="F39" s="9">
        <v>2.4</v>
      </c>
      <c r="G39" s="9">
        <v>2.4</v>
      </c>
      <c r="H39" s="9">
        <v>9.9</v>
      </c>
      <c r="I39" s="9">
        <v>9.9</v>
      </c>
      <c r="J39" s="9">
        <v>71</v>
      </c>
      <c r="K39" s="9">
        <v>71</v>
      </c>
    </row>
    <row r="40" spans="1:11" ht="15.75">
      <c r="A40" s="3" t="s">
        <v>27</v>
      </c>
      <c r="B40" s="3">
        <v>120</v>
      </c>
      <c r="C40" s="3">
        <v>160</v>
      </c>
      <c r="D40" s="3">
        <v>0.24</v>
      </c>
      <c r="E40" s="9">
        <v>0.32</v>
      </c>
      <c r="F40" s="9">
        <v>0.24</v>
      </c>
      <c r="G40" s="9">
        <v>0.32</v>
      </c>
      <c r="H40" s="9">
        <v>12.23</v>
      </c>
      <c r="I40" s="9">
        <v>16.3</v>
      </c>
      <c r="J40" s="9">
        <v>49.74</v>
      </c>
      <c r="K40" s="9">
        <v>66.319999999999993</v>
      </c>
    </row>
    <row r="41" spans="1:11" ht="15.75">
      <c r="A41" s="11" t="s">
        <v>19</v>
      </c>
      <c r="B41" s="12"/>
      <c r="C41" s="12"/>
      <c r="D41" s="12">
        <f t="shared" ref="D41:K41" si="3">SUM(D36:D40)</f>
        <v>15.19</v>
      </c>
      <c r="E41" s="12">
        <f t="shared" si="3"/>
        <v>20.46</v>
      </c>
      <c r="F41" s="12">
        <f t="shared" si="3"/>
        <v>13.45</v>
      </c>
      <c r="G41" s="12">
        <f t="shared" si="3"/>
        <v>17.330000000000002</v>
      </c>
      <c r="H41" s="12">
        <f t="shared" si="3"/>
        <v>65.19</v>
      </c>
      <c r="I41" s="12">
        <f t="shared" si="3"/>
        <v>79.78</v>
      </c>
      <c r="J41" s="12">
        <f t="shared" si="3"/>
        <v>442.01</v>
      </c>
      <c r="K41" s="12">
        <f t="shared" si="3"/>
        <v>552.32999999999993</v>
      </c>
    </row>
    <row r="42" spans="1:11" ht="15.75">
      <c r="A42" s="72" t="s">
        <v>29</v>
      </c>
      <c r="B42" s="73"/>
      <c r="C42" s="73"/>
      <c r="D42" s="73"/>
      <c r="E42" s="73"/>
      <c r="F42" s="73"/>
      <c r="G42" s="73"/>
      <c r="H42" s="73"/>
      <c r="I42" s="73"/>
      <c r="J42" s="73"/>
      <c r="K42" s="74"/>
    </row>
    <row r="43" spans="1:11" ht="15.75">
      <c r="A43" s="19" t="s">
        <v>140</v>
      </c>
      <c r="B43" s="24" t="s">
        <v>89</v>
      </c>
      <c r="C43" s="24" t="s">
        <v>90</v>
      </c>
      <c r="D43" s="36" t="s">
        <v>141</v>
      </c>
      <c r="E43" s="20">
        <v>0.49</v>
      </c>
      <c r="F43" s="20">
        <v>0.35</v>
      </c>
      <c r="G43" s="20">
        <v>0.49</v>
      </c>
      <c r="H43" s="20">
        <v>13.14</v>
      </c>
      <c r="I43" s="20">
        <v>18.78</v>
      </c>
      <c r="J43" s="20">
        <v>54.76</v>
      </c>
      <c r="K43" s="20">
        <v>78.09</v>
      </c>
    </row>
    <row r="44" spans="1:11" ht="15.75">
      <c r="A44" s="19" t="s">
        <v>256</v>
      </c>
      <c r="B44" s="24" t="s">
        <v>257</v>
      </c>
      <c r="C44" s="24" t="s">
        <v>210</v>
      </c>
      <c r="D44" s="36">
        <v>16.75</v>
      </c>
      <c r="E44" s="20">
        <v>21</v>
      </c>
      <c r="F44" s="20">
        <v>10.34</v>
      </c>
      <c r="G44" s="20">
        <v>12.97</v>
      </c>
      <c r="H44" s="20">
        <v>18.88</v>
      </c>
      <c r="I44" s="20">
        <v>23.87</v>
      </c>
      <c r="J44" s="20">
        <v>235.8</v>
      </c>
      <c r="K44" s="20">
        <v>296.47000000000003</v>
      </c>
    </row>
    <row r="45" spans="1:11" ht="15.75">
      <c r="A45" s="19" t="s">
        <v>45</v>
      </c>
      <c r="B45" s="19">
        <v>40</v>
      </c>
      <c r="C45" s="19">
        <v>55</v>
      </c>
      <c r="D45" s="20">
        <v>0.98</v>
      </c>
      <c r="E45" s="20">
        <v>1.55</v>
      </c>
      <c r="F45" s="20">
        <v>2.44</v>
      </c>
      <c r="G45" s="20">
        <v>3.97</v>
      </c>
      <c r="H45" s="20">
        <v>4.67</v>
      </c>
      <c r="I45" s="20">
        <v>6.74</v>
      </c>
      <c r="J45" s="20">
        <v>44.62</v>
      </c>
      <c r="K45" s="52">
        <v>68.989999999999995</v>
      </c>
    </row>
    <row r="46" spans="1:11" ht="15.75">
      <c r="A46" s="19" t="s">
        <v>37</v>
      </c>
      <c r="B46" s="19">
        <v>120</v>
      </c>
      <c r="C46" s="19">
        <v>120</v>
      </c>
      <c r="D46" s="20">
        <v>0.14000000000000001</v>
      </c>
      <c r="E46" s="20">
        <v>0.14000000000000001</v>
      </c>
      <c r="F46" s="20">
        <v>0.02</v>
      </c>
      <c r="G46" s="20">
        <v>0.02</v>
      </c>
      <c r="H46" s="20">
        <v>9.9600000000000009</v>
      </c>
      <c r="I46" s="20">
        <v>9.9600000000000009</v>
      </c>
      <c r="J46" s="20">
        <v>41.45</v>
      </c>
      <c r="K46" s="20">
        <v>41.45</v>
      </c>
    </row>
    <row r="47" spans="1:11" ht="15.75">
      <c r="A47" s="11" t="s">
        <v>19</v>
      </c>
      <c r="B47" s="11"/>
      <c r="C47" s="11"/>
      <c r="D47" s="12">
        <v>13.86</v>
      </c>
      <c r="E47" s="12">
        <f t="shared" ref="E47:K47" si="4">SUM(E43:E46)</f>
        <v>23.18</v>
      </c>
      <c r="F47" s="12">
        <f t="shared" si="4"/>
        <v>13.149999999999999</v>
      </c>
      <c r="G47" s="12">
        <f t="shared" si="4"/>
        <v>17.45</v>
      </c>
      <c r="H47" s="12">
        <f t="shared" si="4"/>
        <v>46.65</v>
      </c>
      <c r="I47" s="12">
        <f t="shared" si="4"/>
        <v>59.350000000000009</v>
      </c>
      <c r="J47" s="12">
        <f t="shared" si="4"/>
        <v>376.63</v>
      </c>
      <c r="K47" s="12">
        <f t="shared" si="4"/>
        <v>485.00000000000006</v>
      </c>
    </row>
    <row r="48" spans="1:11" ht="15.75">
      <c r="A48" s="15" t="s">
        <v>32</v>
      </c>
      <c r="B48" s="15"/>
      <c r="C48" s="15"/>
      <c r="D48" s="16">
        <f>SUM(D41+D47+D34)</f>
        <v>46.349999999999994</v>
      </c>
      <c r="E48" s="16">
        <f>E47+E41+E34</f>
        <v>66.039999999999992</v>
      </c>
      <c r="F48" s="16">
        <f>SUM(F34+F41+F47)</f>
        <v>40.07</v>
      </c>
      <c r="G48" s="16">
        <f>G47+G41+G34</f>
        <v>52.1</v>
      </c>
      <c r="H48" s="53">
        <f>SUM(H47+H41+H34)</f>
        <v>163.1</v>
      </c>
      <c r="I48" s="16">
        <f>I47+I41+I34</f>
        <v>201.42</v>
      </c>
      <c r="J48" s="16">
        <f>J47+J41+J34</f>
        <v>1212.0899999999999</v>
      </c>
      <c r="K48" s="16">
        <f>K47+K41+K34</f>
        <v>1529.2199999999998</v>
      </c>
    </row>
    <row r="49" spans="1:11" ht="15.75">
      <c r="A49" s="67" t="s">
        <v>142</v>
      </c>
      <c r="B49" s="68"/>
      <c r="C49" s="68"/>
      <c r="D49" s="68"/>
      <c r="E49" s="68"/>
      <c r="F49" s="68"/>
      <c r="G49" s="68"/>
      <c r="H49" s="68"/>
      <c r="I49" s="68"/>
      <c r="J49" s="68"/>
      <c r="K49" s="69"/>
    </row>
    <row r="50" spans="1:11" ht="15.75">
      <c r="A50" s="72" t="s">
        <v>143</v>
      </c>
      <c r="B50" s="73"/>
      <c r="C50" s="73"/>
      <c r="D50" s="73"/>
      <c r="E50" s="73"/>
      <c r="F50" s="73"/>
      <c r="G50" s="73"/>
      <c r="H50" s="73"/>
      <c r="I50" s="73"/>
      <c r="J50" s="73"/>
      <c r="K50" s="74"/>
    </row>
    <row r="51" spans="1:11" ht="15.75">
      <c r="A51" s="3" t="s">
        <v>150</v>
      </c>
      <c r="B51" s="7" t="s">
        <v>151</v>
      </c>
      <c r="C51" s="7" t="s">
        <v>151</v>
      </c>
      <c r="D51" s="23" t="s">
        <v>152</v>
      </c>
      <c r="E51" s="9">
        <v>0.76</v>
      </c>
      <c r="F51" s="9">
        <v>1.56</v>
      </c>
      <c r="G51" s="9">
        <v>1.56</v>
      </c>
      <c r="H51" s="9">
        <v>6.12</v>
      </c>
      <c r="I51" s="9">
        <v>6.12</v>
      </c>
      <c r="J51" s="9">
        <v>38.83</v>
      </c>
      <c r="K51" s="9">
        <v>38.83</v>
      </c>
    </row>
    <row r="52" spans="1:11" s="66" customFormat="1" ht="15.75">
      <c r="A52" s="42" t="s">
        <v>50</v>
      </c>
      <c r="B52" s="42">
        <v>82</v>
      </c>
      <c r="C52" s="42">
        <v>103</v>
      </c>
      <c r="D52" s="42">
        <v>4.24</v>
      </c>
      <c r="E52" s="43">
        <v>5.31</v>
      </c>
      <c r="F52" s="43">
        <v>2.56</v>
      </c>
      <c r="G52" s="43">
        <v>3.2</v>
      </c>
      <c r="H52" s="43">
        <v>21.2</v>
      </c>
      <c r="I52" s="43">
        <v>26.58</v>
      </c>
      <c r="J52" s="43">
        <v>125.45</v>
      </c>
      <c r="K52" s="43">
        <v>157.22999999999999</v>
      </c>
    </row>
    <row r="53" spans="1:11" ht="15.75">
      <c r="A53" s="42" t="s">
        <v>252</v>
      </c>
      <c r="B53" s="42">
        <v>60</v>
      </c>
      <c r="C53" s="42">
        <v>80</v>
      </c>
      <c r="D53" s="42">
        <v>11.84</v>
      </c>
      <c r="E53" s="43">
        <v>15.69</v>
      </c>
      <c r="F53" s="43">
        <v>5.35</v>
      </c>
      <c r="G53" s="43">
        <v>6.74</v>
      </c>
      <c r="H53" s="43">
        <v>5.32</v>
      </c>
      <c r="I53" s="43">
        <v>6.96</v>
      </c>
      <c r="J53" s="43">
        <v>118.63</v>
      </c>
      <c r="K53" s="43">
        <v>153.69</v>
      </c>
    </row>
    <row r="54" spans="1:11" ht="15.75">
      <c r="A54" s="3" t="s">
        <v>28</v>
      </c>
      <c r="B54" s="3">
        <v>30</v>
      </c>
      <c r="C54" s="3">
        <v>30</v>
      </c>
      <c r="D54" s="3">
        <v>2.1</v>
      </c>
      <c r="E54" s="9">
        <v>2.1</v>
      </c>
      <c r="F54" s="9">
        <v>2.4</v>
      </c>
      <c r="G54" s="9">
        <v>2.4</v>
      </c>
      <c r="H54" s="9">
        <v>9.9</v>
      </c>
      <c r="I54" s="9">
        <v>9.9</v>
      </c>
      <c r="J54" s="9">
        <v>71</v>
      </c>
      <c r="K54" s="9">
        <v>71</v>
      </c>
    </row>
    <row r="55" spans="1:11" ht="15.75">
      <c r="A55" s="3" t="s">
        <v>153</v>
      </c>
      <c r="B55" s="3">
        <v>102</v>
      </c>
      <c r="C55" s="3">
        <v>108</v>
      </c>
      <c r="D55" s="3">
        <v>1.37</v>
      </c>
      <c r="E55" s="9">
        <v>1.43</v>
      </c>
      <c r="F55" s="9">
        <v>0.24</v>
      </c>
      <c r="G55" s="9">
        <v>0.27</v>
      </c>
      <c r="H55" s="9">
        <v>13.13</v>
      </c>
      <c r="I55" s="9">
        <v>18.22</v>
      </c>
      <c r="J55" s="9">
        <v>60.52</v>
      </c>
      <c r="K55" s="9">
        <v>79.94</v>
      </c>
    </row>
    <row r="56" spans="1:11" ht="15.75">
      <c r="A56" s="11" t="s">
        <v>19</v>
      </c>
      <c r="B56" s="54"/>
      <c r="C56" s="54"/>
      <c r="D56" s="11">
        <f t="shared" ref="D56:K56" si="5">SUM(D51:D55)</f>
        <v>19.55</v>
      </c>
      <c r="E56" s="12">
        <f t="shared" si="5"/>
        <v>25.29</v>
      </c>
      <c r="F56" s="12">
        <f t="shared" si="5"/>
        <v>12.11</v>
      </c>
      <c r="G56" s="12">
        <f t="shared" si="5"/>
        <v>14.17</v>
      </c>
      <c r="H56" s="12">
        <f t="shared" si="5"/>
        <v>55.67</v>
      </c>
      <c r="I56" s="12">
        <f t="shared" si="5"/>
        <v>67.78</v>
      </c>
      <c r="J56" s="12">
        <f t="shared" si="5"/>
        <v>414.42999999999995</v>
      </c>
      <c r="K56" s="12">
        <f t="shared" si="5"/>
        <v>500.69</v>
      </c>
    </row>
    <row r="57" spans="1:11" ht="15.75">
      <c r="A57" s="72" t="s">
        <v>21</v>
      </c>
      <c r="B57" s="73"/>
      <c r="C57" s="73"/>
      <c r="D57" s="73"/>
      <c r="E57" s="73"/>
      <c r="F57" s="73"/>
      <c r="G57" s="73"/>
      <c r="H57" s="73"/>
      <c r="I57" s="73"/>
      <c r="J57" s="73"/>
      <c r="K57" s="74"/>
    </row>
    <row r="58" spans="1:11" ht="15.75">
      <c r="A58" s="19" t="s">
        <v>224</v>
      </c>
      <c r="B58" s="19">
        <v>50</v>
      </c>
      <c r="C58" s="19">
        <v>50</v>
      </c>
      <c r="D58" s="20">
        <v>1</v>
      </c>
      <c r="E58" s="20">
        <v>1</v>
      </c>
      <c r="F58" s="20">
        <v>3.2</v>
      </c>
      <c r="G58" s="20">
        <v>3.2</v>
      </c>
      <c r="H58" s="20">
        <v>7.4</v>
      </c>
      <c r="I58" s="20">
        <v>7.4</v>
      </c>
      <c r="J58" s="20">
        <v>62.5</v>
      </c>
      <c r="K58" s="20">
        <v>62.5</v>
      </c>
    </row>
    <row r="59" spans="1:11" ht="15.75">
      <c r="A59" s="3" t="s">
        <v>147</v>
      </c>
      <c r="B59" s="8" t="s">
        <v>148</v>
      </c>
      <c r="C59" s="8" t="s">
        <v>149</v>
      </c>
      <c r="D59" s="8">
        <v>5.8</v>
      </c>
      <c r="E59" s="9">
        <v>7</v>
      </c>
      <c r="F59" s="9">
        <v>4.2</v>
      </c>
      <c r="G59" s="9">
        <v>4.8</v>
      </c>
      <c r="H59" s="9">
        <v>23.6</v>
      </c>
      <c r="I59" s="9">
        <v>28.1</v>
      </c>
      <c r="J59" s="9">
        <v>156</v>
      </c>
      <c r="K59" s="9">
        <v>184</v>
      </c>
    </row>
    <row r="60" spans="1:11" ht="15.75">
      <c r="A60" s="3" t="s">
        <v>253</v>
      </c>
      <c r="B60" s="8">
        <v>81</v>
      </c>
      <c r="C60" s="8">
        <v>108</v>
      </c>
      <c r="D60" s="8">
        <v>12.8</v>
      </c>
      <c r="E60" s="9">
        <v>16.899999999999999</v>
      </c>
      <c r="F60" s="9">
        <v>4.5</v>
      </c>
      <c r="G60" s="9">
        <v>5.6</v>
      </c>
      <c r="H60" s="9">
        <v>16.7</v>
      </c>
      <c r="I60" s="9">
        <v>22.1</v>
      </c>
      <c r="J60" s="9">
        <v>161</v>
      </c>
      <c r="K60" s="9">
        <v>211</v>
      </c>
    </row>
    <row r="61" spans="1:11" ht="15.75">
      <c r="A61" s="3" t="s">
        <v>245</v>
      </c>
      <c r="B61" s="3">
        <v>150</v>
      </c>
      <c r="C61" s="3">
        <v>200</v>
      </c>
      <c r="D61" s="3">
        <v>0.19</v>
      </c>
      <c r="E61" s="9">
        <v>0.24</v>
      </c>
      <c r="F61" s="9">
        <v>0.18</v>
      </c>
      <c r="G61" s="9">
        <v>0.23</v>
      </c>
      <c r="H61" s="9">
        <v>18.34</v>
      </c>
      <c r="I61" s="9">
        <v>31.56</v>
      </c>
      <c r="J61" s="9">
        <v>73.53</v>
      </c>
      <c r="K61" s="9">
        <v>124.79</v>
      </c>
    </row>
    <row r="62" spans="1:11" ht="15.75">
      <c r="A62" s="11" t="s">
        <v>19</v>
      </c>
      <c r="B62" s="11"/>
      <c r="C62" s="11"/>
      <c r="D62" s="11">
        <f t="shared" ref="D62:K62" si="6">SUM(D58:D61)</f>
        <v>19.790000000000003</v>
      </c>
      <c r="E62" s="12">
        <f t="shared" si="6"/>
        <v>25.139999999999997</v>
      </c>
      <c r="F62" s="12">
        <f t="shared" si="6"/>
        <v>12.08</v>
      </c>
      <c r="G62" s="12">
        <f t="shared" si="6"/>
        <v>13.83</v>
      </c>
      <c r="H62" s="12">
        <f t="shared" si="6"/>
        <v>66.040000000000006</v>
      </c>
      <c r="I62" s="12">
        <f t="shared" si="6"/>
        <v>89.16</v>
      </c>
      <c r="J62" s="12">
        <f t="shared" si="6"/>
        <v>453.03</v>
      </c>
      <c r="K62" s="12">
        <f t="shared" si="6"/>
        <v>582.29</v>
      </c>
    </row>
    <row r="63" spans="1:11" ht="15.75">
      <c r="A63" s="72" t="s">
        <v>29</v>
      </c>
      <c r="B63" s="73"/>
      <c r="C63" s="73"/>
      <c r="D63" s="73"/>
      <c r="E63" s="73"/>
      <c r="F63" s="73"/>
      <c r="G63" s="73"/>
      <c r="H63" s="73"/>
      <c r="I63" s="73"/>
      <c r="J63" s="73"/>
      <c r="K63" s="74"/>
    </row>
    <row r="64" spans="1:11" ht="15.75">
      <c r="A64" s="3" t="s">
        <v>144</v>
      </c>
      <c r="B64" s="3">
        <v>90</v>
      </c>
      <c r="C64" s="3">
        <v>120</v>
      </c>
      <c r="D64" s="3">
        <v>1.49</v>
      </c>
      <c r="E64" s="9">
        <v>1.79</v>
      </c>
      <c r="F64" s="9">
        <v>3.1</v>
      </c>
      <c r="G64" s="9">
        <v>3.12</v>
      </c>
      <c r="H64" s="9">
        <v>9.75</v>
      </c>
      <c r="I64" s="9">
        <v>11.78</v>
      </c>
      <c r="J64" s="9">
        <v>67.25</v>
      </c>
      <c r="K64" s="9">
        <v>75.61</v>
      </c>
    </row>
    <row r="65" spans="1:11" ht="15.75">
      <c r="A65" s="3" t="s">
        <v>145</v>
      </c>
      <c r="B65" s="8">
        <v>57</v>
      </c>
      <c r="C65" s="8">
        <v>57</v>
      </c>
      <c r="D65" s="8">
        <v>7.1</v>
      </c>
      <c r="E65" s="9">
        <v>7.1</v>
      </c>
      <c r="F65" s="9">
        <v>9</v>
      </c>
      <c r="G65" s="9">
        <v>9</v>
      </c>
      <c r="H65" s="9">
        <v>0.9</v>
      </c>
      <c r="I65" s="9">
        <v>0.9</v>
      </c>
      <c r="J65" s="9">
        <v>113</v>
      </c>
      <c r="K65" s="9">
        <v>113</v>
      </c>
    </row>
    <row r="66" spans="1:11" s="63" customFormat="1" ht="15.75">
      <c r="A66" s="3" t="s">
        <v>146</v>
      </c>
      <c r="B66" s="8">
        <v>150</v>
      </c>
      <c r="C66" s="8">
        <v>150</v>
      </c>
      <c r="D66" s="8">
        <v>5.75</v>
      </c>
      <c r="E66" s="9">
        <v>5.75</v>
      </c>
      <c r="F66" s="9">
        <v>5.79</v>
      </c>
      <c r="G66" s="9">
        <v>5.79</v>
      </c>
      <c r="H66" s="9">
        <v>26.37</v>
      </c>
      <c r="I66" s="9">
        <v>26.37</v>
      </c>
      <c r="J66" s="9">
        <v>180.33</v>
      </c>
      <c r="K66" s="9">
        <v>180.33</v>
      </c>
    </row>
    <row r="67" spans="1:11" ht="15.75">
      <c r="A67" s="3" t="s">
        <v>27</v>
      </c>
      <c r="B67" s="8">
        <v>120</v>
      </c>
      <c r="C67" s="8">
        <v>160</v>
      </c>
      <c r="D67" s="8">
        <v>0.2</v>
      </c>
      <c r="E67" s="9">
        <v>0.3</v>
      </c>
      <c r="F67" s="9">
        <v>0.2</v>
      </c>
      <c r="G67" s="9">
        <v>0.3</v>
      </c>
      <c r="H67" s="9">
        <v>12.2</v>
      </c>
      <c r="I67" s="9">
        <v>16.3</v>
      </c>
      <c r="J67" s="9">
        <v>50</v>
      </c>
      <c r="K67" s="9">
        <v>66</v>
      </c>
    </row>
    <row r="68" spans="1:11" ht="15.75">
      <c r="A68" s="11" t="s">
        <v>19</v>
      </c>
      <c r="B68" s="11"/>
      <c r="C68" s="11"/>
      <c r="D68" s="55">
        <v>15.64</v>
      </c>
      <c r="E68" s="12">
        <f>SUM(E64:E67)</f>
        <v>14.940000000000001</v>
      </c>
      <c r="F68" s="12">
        <f>SUM(F64:F67)</f>
        <v>18.09</v>
      </c>
      <c r="G68" s="12">
        <f>SUM(G64:G67)</f>
        <v>18.21</v>
      </c>
      <c r="H68" s="12">
        <f>SUM(H64:H67)</f>
        <v>49.22</v>
      </c>
      <c r="I68" s="12">
        <f>SUM(I64:I67)</f>
        <v>55.349999999999994</v>
      </c>
      <c r="J68" s="12">
        <f>SUM(J64:J67)</f>
        <v>410.58000000000004</v>
      </c>
      <c r="K68" s="12">
        <f>SUM(K64:K67)</f>
        <v>434.94000000000005</v>
      </c>
    </row>
    <row r="69" spans="1:11" ht="15.75">
      <c r="A69" s="15" t="s">
        <v>32</v>
      </c>
      <c r="B69" s="15"/>
      <c r="C69" s="15"/>
      <c r="D69" s="16">
        <f>SUM(D68+D62+D56)</f>
        <v>54.980000000000004</v>
      </c>
      <c r="E69" s="16">
        <f>SUM(E68+E62+E56)</f>
        <v>65.37</v>
      </c>
      <c r="F69" s="16">
        <f>SUM(F68+F62+F56)</f>
        <v>42.28</v>
      </c>
      <c r="G69" s="16">
        <f>SUM(G68+G62+G56)</f>
        <v>46.21</v>
      </c>
      <c r="H69" s="16">
        <f>SUM(H68+H62+H56)</f>
        <v>170.93</v>
      </c>
      <c r="I69" s="16">
        <f>SUM(I68+I62+I56)</f>
        <v>212.29</v>
      </c>
      <c r="J69" s="16">
        <f>SUM(J68+J62+J56)</f>
        <v>1278.04</v>
      </c>
      <c r="K69" s="16">
        <f>SUM(K68+K62+K56)</f>
        <v>1517.92</v>
      </c>
    </row>
    <row r="70" spans="1:11" ht="15.75">
      <c r="A70" s="67" t="s">
        <v>108</v>
      </c>
      <c r="B70" s="68"/>
      <c r="C70" s="68"/>
      <c r="D70" s="68"/>
      <c r="E70" s="68"/>
      <c r="F70" s="68"/>
      <c r="G70" s="68"/>
      <c r="H70" s="68"/>
      <c r="I70" s="68"/>
      <c r="J70" s="68"/>
      <c r="K70" s="69"/>
    </row>
    <row r="71" spans="1:11" ht="15.75">
      <c r="A71" s="72" t="s">
        <v>154</v>
      </c>
      <c r="B71" s="73"/>
      <c r="C71" s="73"/>
      <c r="D71" s="73"/>
      <c r="E71" s="73"/>
      <c r="F71" s="73"/>
      <c r="G71" s="73"/>
      <c r="H71" s="73"/>
      <c r="I71" s="73"/>
      <c r="J71" s="73"/>
      <c r="K71" s="74"/>
    </row>
    <row r="72" spans="1:11" ht="15.75">
      <c r="A72" s="3" t="s">
        <v>155</v>
      </c>
      <c r="B72" s="3">
        <v>70</v>
      </c>
      <c r="C72" s="3">
        <v>93</v>
      </c>
      <c r="D72" s="3">
        <v>1.07</v>
      </c>
      <c r="E72" s="9">
        <v>1.43</v>
      </c>
      <c r="F72" s="9">
        <v>4.07</v>
      </c>
      <c r="G72" s="9">
        <v>5.0999999999999996</v>
      </c>
      <c r="H72" s="9">
        <v>7.1</v>
      </c>
      <c r="I72" s="9">
        <v>9.5</v>
      </c>
      <c r="J72" s="9">
        <v>65.78</v>
      </c>
      <c r="K72" s="9">
        <v>84.85</v>
      </c>
    </row>
    <row r="73" spans="1:11" ht="15.75">
      <c r="A73" s="3" t="s">
        <v>156</v>
      </c>
      <c r="B73" s="8">
        <v>60</v>
      </c>
      <c r="C73" s="8">
        <v>80</v>
      </c>
      <c r="D73" s="8">
        <v>9.6</v>
      </c>
      <c r="E73" s="9">
        <v>12.8</v>
      </c>
      <c r="F73" s="9">
        <v>3.7</v>
      </c>
      <c r="G73" s="9">
        <v>5.0999999999999996</v>
      </c>
      <c r="H73" s="9">
        <v>2.7</v>
      </c>
      <c r="I73" s="9">
        <v>3.7</v>
      </c>
      <c r="J73" s="9">
        <v>84</v>
      </c>
      <c r="K73" s="9">
        <v>114</v>
      </c>
    </row>
    <row r="74" spans="1:11" ht="15.75">
      <c r="A74" s="3" t="s">
        <v>36</v>
      </c>
      <c r="B74" s="8">
        <v>90</v>
      </c>
      <c r="C74" s="8">
        <v>108</v>
      </c>
      <c r="D74" s="8">
        <v>2.97</v>
      </c>
      <c r="E74" s="9">
        <v>3.57</v>
      </c>
      <c r="F74" s="9">
        <v>1.83</v>
      </c>
      <c r="G74" s="9">
        <v>2.27</v>
      </c>
      <c r="H74" s="9">
        <v>20</v>
      </c>
      <c r="I74" s="9">
        <v>24.07</v>
      </c>
      <c r="J74" s="9">
        <v>108.8</v>
      </c>
      <c r="K74" s="9">
        <v>131.55000000000001</v>
      </c>
    </row>
    <row r="75" spans="1:11" ht="15.75">
      <c r="A75" s="3" t="s">
        <v>157</v>
      </c>
      <c r="B75" s="23" t="s">
        <v>158</v>
      </c>
      <c r="C75" s="23" t="s">
        <v>159</v>
      </c>
      <c r="D75" s="8">
        <v>3</v>
      </c>
      <c r="E75" s="9">
        <v>3.5</v>
      </c>
      <c r="F75" s="9">
        <v>3.6</v>
      </c>
      <c r="G75" s="9">
        <v>4.0999999999999996</v>
      </c>
      <c r="H75" s="9">
        <v>9.9</v>
      </c>
      <c r="I75" s="9">
        <v>9.9</v>
      </c>
      <c r="J75" s="9">
        <v>86</v>
      </c>
      <c r="K75" s="9">
        <v>93</v>
      </c>
    </row>
    <row r="76" spans="1:11" ht="15.75">
      <c r="A76" s="3" t="s">
        <v>44</v>
      </c>
      <c r="B76" s="3">
        <v>120</v>
      </c>
      <c r="C76" s="3">
        <v>120</v>
      </c>
      <c r="D76" s="3">
        <v>0.6</v>
      </c>
      <c r="E76" s="9">
        <v>0.6</v>
      </c>
      <c r="F76" s="9">
        <v>0</v>
      </c>
      <c r="G76" s="9">
        <v>0</v>
      </c>
      <c r="H76" s="9">
        <v>17.399999999999999</v>
      </c>
      <c r="I76" s="9">
        <v>17.399999999999999</v>
      </c>
      <c r="J76" s="9">
        <v>70.8</v>
      </c>
      <c r="K76" s="9">
        <v>70.8</v>
      </c>
    </row>
    <row r="77" spans="1:11" ht="15.75">
      <c r="A77" s="11" t="s">
        <v>19</v>
      </c>
      <c r="B77" s="11"/>
      <c r="C77" s="11"/>
      <c r="D77" s="11">
        <f t="shared" ref="D77:K77" si="7">SUM(D72:D76)</f>
        <v>17.240000000000002</v>
      </c>
      <c r="E77" s="12">
        <f t="shared" si="7"/>
        <v>21.900000000000002</v>
      </c>
      <c r="F77" s="12">
        <f t="shared" si="7"/>
        <v>13.200000000000001</v>
      </c>
      <c r="G77" s="12">
        <f t="shared" si="7"/>
        <v>16.57</v>
      </c>
      <c r="H77" s="12">
        <f t="shared" si="7"/>
        <v>57.1</v>
      </c>
      <c r="I77" s="12">
        <f t="shared" si="7"/>
        <v>64.569999999999993</v>
      </c>
      <c r="J77" s="12">
        <f t="shared" si="7"/>
        <v>415.38</v>
      </c>
      <c r="K77" s="12">
        <f t="shared" si="7"/>
        <v>494.2</v>
      </c>
    </row>
    <row r="78" spans="1:11" ht="15.75">
      <c r="A78" s="72" t="s">
        <v>21</v>
      </c>
      <c r="B78" s="73"/>
      <c r="C78" s="73"/>
      <c r="D78" s="73"/>
      <c r="E78" s="73"/>
      <c r="F78" s="73"/>
      <c r="G78" s="73"/>
      <c r="H78" s="73"/>
      <c r="I78" s="73"/>
      <c r="J78" s="73"/>
      <c r="K78" s="74"/>
    </row>
    <row r="79" spans="1:11" ht="15.75">
      <c r="A79" s="3" t="s">
        <v>88</v>
      </c>
      <c r="B79" s="3">
        <v>70</v>
      </c>
      <c r="C79" s="3">
        <v>100</v>
      </c>
      <c r="D79" s="3">
        <v>0.28000000000000003</v>
      </c>
      <c r="E79" s="9">
        <v>0.4</v>
      </c>
      <c r="F79" s="9">
        <v>0.28000000000000003</v>
      </c>
      <c r="G79" s="9">
        <v>0.4</v>
      </c>
      <c r="H79" s="9">
        <v>7.28</v>
      </c>
      <c r="I79" s="9">
        <v>10.4</v>
      </c>
      <c r="J79" s="9">
        <v>31.5</v>
      </c>
      <c r="K79" s="9">
        <v>45</v>
      </c>
    </row>
    <row r="80" spans="1:11" ht="15.75">
      <c r="A80" s="3" t="s">
        <v>160</v>
      </c>
      <c r="B80" s="3">
        <v>200</v>
      </c>
      <c r="C80" s="3">
        <v>250</v>
      </c>
      <c r="D80" s="3">
        <v>1.6</v>
      </c>
      <c r="E80" s="9">
        <v>2.69</v>
      </c>
      <c r="F80" s="9">
        <v>2.36</v>
      </c>
      <c r="G80" s="9">
        <v>3.92</v>
      </c>
      <c r="H80" s="9">
        <v>10.64</v>
      </c>
      <c r="I80" s="9">
        <v>17.28</v>
      </c>
      <c r="J80" s="9">
        <v>70.81</v>
      </c>
      <c r="K80" s="9">
        <v>116</v>
      </c>
    </row>
    <row r="81" spans="1:11" ht="15.75">
      <c r="A81" s="3" t="s">
        <v>161</v>
      </c>
      <c r="B81" s="8">
        <v>30</v>
      </c>
      <c r="C81" s="8">
        <v>40</v>
      </c>
      <c r="D81" s="8">
        <v>7.4</v>
      </c>
      <c r="E81" s="9">
        <v>9.9</v>
      </c>
      <c r="F81" s="9">
        <v>14.7</v>
      </c>
      <c r="G81" s="9">
        <v>19.399999999999999</v>
      </c>
      <c r="H81" s="9">
        <v>1.1000000000000001</v>
      </c>
      <c r="I81" s="9">
        <v>1.5</v>
      </c>
      <c r="J81" s="9">
        <v>165</v>
      </c>
      <c r="K81" s="9">
        <v>219</v>
      </c>
    </row>
    <row r="82" spans="1:11" ht="15.75">
      <c r="A82" s="3" t="s">
        <v>68</v>
      </c>
      <c r="B82" s="3">
        <v>82</v>
      </c>
      <c r="C82" s="3">
        <v>103</v>
      </c>
      <c r="D82" s="3">
        <v>1.7</v>
      </c>
      <c r="E82" s="9">
        <v>2.1</v>
      </c>
      <c r="F82" s="9">
        <v>1.6</v>
      </c>
      <c r="G82" s="9">
        <v>2.1</v>
      </c>
      <c r="H82" s="9">
        <v>12.2</v>
      </c>
      <c r="I82" s="9">
        <v>15.2</v>
      </c>
      <c r="J82" s="9">
        <v>71</v>
      </c>
      <c r="K82" s="9">
        <v>89</v>
      </c>
    </row>
    <row r="83" spans="1:11" ht="15.75">
      <c r="A83" s="3" t="s">
        <v>28</v>
      </c>
      <c r="B83" s="3">
        <v>30</v>
      </c>
      <c r="C83" s="3">
        <v>30</v>
      </c>
      <c r="D83" s="3">
        <v>2.1</v>
      </c>
      <c r="E83" s="9">
        <v>2.1</v>
      </c>
      <c r="F83" s="9">
        <v>2.4</v>
      </c>
      <c r="G83" s="9">
        <v>2.4</v>
      </c>
      <c r="H83" s="9">
        <v>9.9</v>
      </c>
      <c r="I83" s="9">
        <v>9.9</v>
      </c>
      <c r="J83" s="9">
        <v>71</v>
      </c>
      <c r="K83" s="9">
        <v>71</v>
      </c>
    </row>
    <row r="84" spans="1:11" ht="15.75">
      <c r="A84" s="3" t="s">
        <v>37</v>
      </c>
      <c r="B84" s="3">
        <v>120</v>
      </c>
      <c r="C84" s="3">
        <v>150</v>
      </c>
      <c r="D84" s="3">
        <v>0.14000000000000001</v>
      </c>
      <c r="E84" s="3">
        <v>0.18</v>
      </c>
      <c r="F84" s="3">
        <v>0.02</v>
      </c>
      <c r="G84" s="3">
        <v>0.02</v>
      </c>
      <c r="H84" s="3">
        <v>9.9600000000000009</v>
      </c>
      <c r="I84" s="3">
        <v>12.58</v>
      </c>
      <c r="J84" s="3">
        <v>41.45</v>
      </c>
      <c r="K84" s="3">
        <v>52.28</v>
      </c>
    </row>
    <row r="85" spans="1:11" ht="15.75">
      <c r="A85" s="11" t="s">
        <v>19</v>
      </c>
      <c r="B85" s="11"/>
      <c r="C85" s="11"/>
      <c r="D85" s="11">
        <f t="shared" ref="D85:K85" si="8">SUM(D79:D84)</f>
        <v>13.22</v>
      </c>
      <c r="E85" s="12">
        <f t="shared" si="8"/>
        <v>17.37</v>
      </c>
      <c r="F85" s="12">
        <f t="shared" si="8"/>
        <v>21.36</v>
      </c>
      <c r="G85" s="12">
        <f t="shared" si="8"/>
        <v>28.24</v>
      </c>
      <c r="H85" s="12">
        <f t="shared" si="8"/>
        <v>51.080000000000005</v>
      </c>
      <c r="I85" s="12">
        <f t="shared" si="8"/>
        <v>66.86</v>
      </c>
      <c r="J85" s="12">
        <f t="shared" si="8"/>
        <v>450.76</v>
      </c>
      <c r="K85" s="12">
        <f t="shared" si="8"/>
        <v>592.28</v>
      </c>
    </row>
    <row r="86" spans="1:11" ht="15.75">
      <c r="A86" s="72" t="s">
        <v>29</v>
      </c>
      <c r="B86" s="73"/>
      <c r="C86" s="73"/>
      <c r="D86" s="73"/>
      <c r="E86" s="73"/>
      <c r="F86" s="73"/>
      <c r="G86" s="73"/>
      <c r="H86" s="73"/>
      <c r="I86" s="73"/>
      <c r="J86" s="73"/>
      <c r="K86" s="74"/>
    </row>
    <row r="87" spans="1:11" ht="15.75">
      <c r="A87" s="19" t="s">
        <v>43</v>
      </c>
      <c r="B87" s="19">
        <v>140</v>
      </c>
      <c r="C87" s="19">
        <v>140</v>
      </c>
      <c r="D87" s="19">
        <v>16.04</v>
      </c>
      <c r="E87" s="20">
        <v>16.04</v>
      </c>
      <c r="F87" s="20">
        <v>12</v>
      </c>
      <c r="G87" s="20">
        <v>12</v>
      </c>
      <c r="H87" s="20">
        <v>20.62</v>
      </c>
      <c r="I87" s="20">
        <v>20.62</v>
      </c>
      <c r="J87" s="20">
        <v>255.72</v>
      </c>
      <c r="K87" s="20">
        <v>255.72</v>
      </c>
    </row>
    <row r="88" spans="1:11" ht="15.75">
      <c r="A88" s="19" t="s">
        <v>162</v>
      </c>
      <c r="B88" s="19">
        <v>60</v>
      </c>
      <c r="C88" s="19">
        <v>75</v>
      </c>
      <c r="D88" s="19">
        <v>0.63</v>
      </c>
      <c r="E88" s="20">
        <v>0.78</v>
      </c>
      <c r="F88" s="20">
        <v>0.03</v>
      </c>
      <c r="G88" s="20">
        <v>0.04</v>
      </c>
      <c r="H88" s="20">
        <v>27.68</v>
      </c>
      <c r="I88" s="20">
        <v>34.61</v>
      </c>
      <c r="J88" s="20">
        <v>114.24</v>
      </c>
      <c r="K88" s="20">
        <v>142.80000000000001</v>
      </c>
    </row>
    <row r="89" spans="1:11" ht="15.75">
      <c r="A89" s="19" t="s">
        <v>31</v>
      </c>
      <c r="B89" s="19">
        <v>100</v>
      </c>
      <c r="C89" s="19">
        <v>150</v>
      </c>
      <c r="D89" s="19">
        <v>0</v>
      </c>
      <c r="E89" s="20">
        <v>0</v>
      </c>
      <c r="F89" s="20">
        <v>0</v>
      </c>
      <c r="G89" s="20">
        <v>0</v>
      </c>
      <c r="H89" s="20">
        <v>10</v>
      </c>
      <c r="I89" s="20">
        <v>15</v>
      </c>
      <c r="J89" s="20">
        <v>40</v>
      </c>
      <c r="K89" s="20">
        <v>60</v>
      </c>
    </row>
    <row r="90" spans="1:11" ht="15.75">
      <c r="A90" s="11" t="s">
        <v>19</v>
      </c>
      <c r="B90" s="11"/>
      <c r="C90" s="11"/>
      <c r="D90" s="11">
        <f t="shared" ref="D90:K90" si="9">SUM(D87:D89)</f>
        <v>16.669999999999998</v>
      </c>
      <c r="E90" s="56">
        <f t="shared" si="9"/>
        <v>16.82</v>
      </c>
      <c r="F90" s="57">
        <f t="shared" si="9"/>
        <v>12.03</v>
      </c>
      <c r="G90" s="57">
        <f t="shared" si="9"/>
        <v>12.04</v>
      </c>
      <c r="H90" s="12">
        <f t="shared" si="9"/>
        <v>58.3</v>
      </c>
      <c r="I90" s="57">
        <f t="shared" si="9"/>
        <v>70.23</v>
      </c>
      <c r="J90" s="57">
        <f t="shared" si="9"/>
        <v>409.96</v>
      </c>
      <c r="K90" s="57">
        <f t="shared" si="9"/>
        <v>458.52</v>
      </c>
    </row>
    <row r="91" spans="1:11" ht="15.75">
      <c r="A91" s="25" t="s">
        <v>32</v>
      </c>
      <c r="B91" s="25"/>
      <c r="C91" s="25"/>
      <c r="D91" s="25">
        <v>47.13</v>
      </c>
      <c r="E91" s="26">
        <v>60.47</v>
      </c>
      <c r="F91" s="26">
        <v>46.59</v>
      </c>
      <c r="G91" s="26">
        <f>G90+G85+G77</f>
        <v>56.85</v>
      </c>
      <c r="H91" s="58">
        <f>H90+H85+H77</f>
        <v>166.48</v>
      </c>
      <c r="I91" s="26">
        <f>I90+I85+I77</f>
        <v>201.66</v>
      </c>
      <c r="J91" s="26">
        <f>J90+J85+J77</f>
        <v>1276.0999999999999</v>
      </c>
      <c r="K91" s="26">
        <f>K90+K85+K77</f>
        <v>1545</v>
      </c>
    </row>
    <row r="92" spans="1:11" ht="15.75">
      <c r="A92" s="67" t="s">
        <v>163</v>
      </c>
      <c r="B92" s="68"/>
      <c r="C92" s="68"/>
      <c r="D92" s="68"/>
      <c r="E92" s="68"/>
      <c r="F92" s="68"/>
      <c r="G92" s="68"/>
      <c r="H92" s="68"/>
      <c r="I92" s="68"/>
      <c r="J92" s="68"/>
      <c r="K92" s="69"/>
    </row>
    <row r="93" spans="1:11" ht="15.75">
      <c r="A93" s="72" t="s">
        <v>12</v>
      </c>
      <c r="B93" s="73"/>
      <c r="C93" s="73"/>
      <c r="D93" s="73"/>
      <c r="E93" s="73"/>
      <c r="F93" s="73"/>
      <c r="G93" s="73"/>
      <c r="H93" s="73"/>
      <c r="I93" s="73"/>
      <c r="J93" s="73"/>
      <c r="K93" s="74"/>
    </row>
    <row r="94" spans="1:11" ht="15.75">
      <c r="A94" s="3" t="s">
        <v>109</v>
      </c>
      <c r="B94" s="7" t="s">
        <v>242</v>
      </c>
      <c r="C94" s="7" t="s">
        <v>243</v>
      </c>
      <c r="D94" s="17">
        <v>1.4</v>
      </c>
      <c r="E94" s="9">
        <v>2.8</v>
      </c>
      <c r="F94" s="9">
        <v>1.75</v>
      </c>
      <c r="G94" s="9">
        <v>3.5</v>
      </c>
      <c r="H94" s="9">
        <v>0</v>
      </c>
      <c r="I94" s="9">
        <v>0</v>
      </c>
      <c r="J94" s="9">
        <v>21.5</v>
      </c>
      <c r="K94" s="9">
        <v>43</v>
      </c>
    </row>
    <row r="95" spans="1:11" s="66" customFormat="1" ht="15.75">
      <c r="A95" s="3" t="s">
        <v>73</v>
      </c>
      <c r="B95" s="7" t="s">
        <v>244</v>
      </c>
      <c r="C95" s="7" t="s">
        <v>90</v>
      </c>
      <c r="D95" s="17">
        <v>0.93</v>
      </c>
      <c r="E95" s="9">
        <v>1.85</v>
      </c>
      <c r="F95" s="9">
        <v>1.78</v>
      </c>
      <c r="G95" s="9">
        <v>3.55</v>
      </c>
      <c r="H95" s="9">
        <v>4.9000000000000004</v>
      </c>
      <c r="I95" s="9">
        <v>9.75</v>
      </c>
      <c r="J95" s="9">
        <v>37</v>
      </c>
      <c r="K95" s="9">
        <v>74.09</v>
      </c>
    </row>
    <row r="96" spans="1:11" ht="15.75">
      <c r="A96" s="19" t="s">
        <v>28</v>
      </c>
      <c r="B96" s="19">
        <v>30</v>
      </c>
      <c r="C96" s="19">
        <v>30</v>
      </c>
      <c r="D96" s="19">
        <v>2.1</v>
      </c>
      <c r="E96" s="20">
        <v>2.1</v>
      </c>
      <c r="F96" s="20">
        <v>2.4</v>
      </c>
      <c r="G96" s="20">
        <v>2.4</v>
      </c>
      <c r="H96" s="20">
        <v>9.9</v>
      </c>
      <c r="I96" s="20">
        <v>9.9</v>
      </c>
      <c r="J96" s="20">
        <v>71</v>
      </c>
      <c r="K96" s="20">
        <v>71</v>
      </c>
    </row>
    <row r="97" spans="1:11" ht="15.75">
      <c r="A97" s="3" t="s">
        <v>241</v>
      </c>
      <c r="B97" s="3">
        <v>90</v>
      </c>
      <c r="C97" s="3">
        <v>90</v>
      </c>
      <c r="D97" s="3">
        <v>6.67</v>
      </c>
      <c r="E97" s="9">
        <v>6.67</v>
      </c>
      <c r="F97" s="9">
        <v>13.83</v>
      </c>
      <c r="G97" s="9">
        <v>13.83</v>
      </c>
      <c r="H97" s="9">
        <v>10.01</v>
      </c>
      <c r="I97" s="9">
        <v>10.01</v>
      </c>
      <c r="J97" s="9">
        <v>192.6</v>
      </c>
      <c r="K97" s="9">
        <v>192.6</v>
      </c>
    </row>
    <row r="98" spans="1:11" ht="15.75">
      <c r="A98" s="3" t="s">
        <v>245</v>
      </c>
      <c r="B98" s="3">
        <v>150</v>
      </c>
      <c r="C98" s="3">
        <v>200</v>
      </c>
      <c r="D98" s="3">
        <v>0.19</v>
      </c>
      <c r="E98" s="9">
        <v>0.24</v>
      </c>
      <c r="F98" s="9">
        <v>0.18</v>
      </c>
      <c r="G98" s="9">
        <v>0.23</v>
      </c>
      <c r="H98" s="9">
        <v>18.34</v>
      </c>
      <c r="I98" s="9">
        <v>31.56</v>
      </c>
      <c r="J98" s="9">
        <v>73.53</v>
      </c>
      <c r="K98" s="9">
        <v>124.79</v>
      </c>
    </row>
    <row r="99" spans="1:11" ht="15.75">
      <c r="A99" s="11" t="s">
        <v>19</v>
      </c>
      <c r="B99" s="11"/>
      <c r="C99" s="11"/>
      <c r="D99" s="11">
        <f t="shared" ref="D99:I99" si="10">SUM(D94:D98)</f>
        <v>11.29</v>
      </c>
      <c r="E99" s="12">
        <f t="shared" si="10"/>
        <v>13.66</v>
      </c>
      <c r="F99" s="12">
        <f t="shared" si="10"/>
        <v>19.939999999999998</v>
      </c>
      <c r="G99" s="12">
        <f t="shared" si="10"/>
        <v>23.51</v>
      </c>
      <c r="H99" s="12">
        <f t="shared" si="10"/>
        <v>43.150000000000006</v>
      </c>
      <c r="I99" s="12">
        <f t="shared" si="10"/>
        <v>61.22</v>
      </c>
      <c r="J99" s="12">
        <f>SUM(J94:J98)</f>
        <v>395.63</v>
      </c>
      <c r="K99" s="12">
        <f>SUM(K94:K98)</f>
        <v>505.48</v>
      </c>
    </row>
    <row r="100" spans="1:11" ht="15.75">
      <c r="A100" s="72" t="s">
        <v>21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4"/>
    </row>
    <row r="101" spans="1:11" ht="15.75">
      <c r="A101" s="19" t="s">
        <v>229</v>
      </c>
      <c r="B101" s="19">
        <v>50</v>
      </c>
      <c r="C101" s="19">
        <v>50</v>
      </c>
      <c r="D101" s="19">
        <v>0.81</v>
      </c>
      <c r="E101" s="20">
        <v>0.81</v>
      </c>
      <c r="F101" s="20">
        <v>2.33</v>
      </c>
      <c r="G101" s="20">
        <v>2.33</v>
      </c>
      <c r="H101" s="20">
        <v>5.23</v>
      </c>
      <c r="I101" s="20">
        <v>5.23</v>
      </c>
      <c r="J101" s="20">
        <v>67.66</v>
      </c>
      <c r="K101" s="20">
        <v>67.66</v>
      </c>
    </row>
    <row r="102" spans="1:11" ht="15.75">
      <c r="A102" s="19" t="s">
        <v>166</v>
      </c>
      <c r="B102" s="24" t="s">
        <v>167</v>
      </c>
      <c r="C102" s="24" t="s">
        <v>168</v>
      </c>
      <c r="D102" s="24" t="s">
        <v>169</v>
      </c>
      <c r="E102" s="20">
        <v>13.27</v>
      </c>
      <c r="F102" s="20">
        <v>2.21</v>
      </c>
      <c r="G102" s="20">
        <v>3.3</v>
      </c>
      <c r="H102" s="20">
        <v>8.08</v>
      </c>
      <c r="I102" s="20">
        <v>11.72</v>
      </c>
      <c r="J102" s="20">
        <v>89.85</v>
      </c>
      <c r="K102" s="20">
        <v>132.46</v>
      </c>
    </row>
    <row r="103" spans="1:11" ht="15.75">
      <c r="A103" s="19" t="s">
        <v>170</v>
      </c>
      <c r="B103" s="19">
        <v>90</v>
      </c>
      <c r="C103" s="19">
        <v>113</v>
      </c>
      <c r="D103" s="19">
        <v>2.5</v>
      </c>
      <c r="E103" s="20">
        <v>3.1</v>
      </c>
      <c r="F103" s="20">
        <v>1.8</v>
      </c>
      <c r="G103" s="20">
        <v>2.2999999999999998</v>
      </c>
      <c r="H103" s="20">
        <v>21.4</v>
      </c>
      <c r="I103" s="20">
        <v>26.8</v>
      </c>
      <c r="J103" s="20">
        <v>113</v>
      </c>
      <c r="K103" s="20">
        <v>141</v>
      </c>
    </row>
    <row r="104" spans="1:11" ht="15.75">
      <c r="A104" s="19" t="s">
        <v>171</v>
      </c>
      <c r="B104" s="21">
        <v>50</v>
      </c>
      <c r="C104" s="21">
        <v>75</v>
      </c>
      <c r="D104" s="21">
        <v>5.72</v>
      </c>
      <c r="E104" s="20">
        <v>8.58</v>
      </c>
      <c r="F104" s="20">
        <v>4.67</v>
      </c>
      <c r="G104" s="20">
        <v>7.01</v>
      </c>
      <c r="H104" s="20">
        <v>4.49</v>
      </c>
      <c r="I104" s="20">
        <v>6.73</v>
      </c>
      <c r="J104" s="20">
        <v>82.86</v>
      </c>
      <c r="K104" s="20">
        <v>124.29</v>
      </c>
    </row>
    <row r="105" spans="1:11" ht="15.75">
      <c r="A105" s="19" t="s">
        <v>28</v>
      </c>
      <c r="B105" s="19">
        <v>30</v>
      </c>
      <c r="C105" s="19">
        <v>30</v>
      </c>
      <c r="D105" s="19">
        <v>2.1</v>
      </c>
      <c r="E105" s="20">
        <v>2.1</v>
      </c>
      <c r="F105" s="20">
        <v>2.4</v>
      </c>
      <c r="G105" s="20">
        <v>2.4</v>
      </c>
      <c r="H105" s="20">
        <v>9.9</v>
      </c>
      <c r="I105" s="20">
        <v>9.9</v>
      </c>
      <c r="J105" s="20">
        <v>71</v>
      </c>
      <c r="K105" s="20">
        <v>71</v>
      </c>
    </row>
    <row r="106" spans="1:11" ht="15.75">
      <c r="A106" s="19" t="s">
        <v>135</v>
      </c>
      <c r="B106" s="19">
        <v>100</v>
      </c>
      <c r="C106" s="19">
        <v>135</v>
      </c>
      <c r="D106" s="19">
        <v>0.17</v>
      </c>
      <c r="E106" s="20">
        <v>0.22</v>
      </c>
      <c r="F106" s="20">
        <v>0</v>
      </c>
      <c r="G106" s="20">
        <v>0</v>
      </c>
      <c r="H106" s="20">
        <v>8.82</v>
      </c>
      <c r="I106" s="20">
        <v>12.09</v>
      </c>
      <c r="J106" s="20">
        <v>33.880000000000003</v>
      </c>
      <c r="K106" s="20">
        <v>46.43</v>
      </c>
    </row>
    <row r="107" spans="1:11" ht="15.75">
      <c r="A107" s="11" t="s">
        <v>19</v>
      </c>
      <c r="B107" s="11"/>
      <c r="C107" s="11"/>
      <c r="D107" s="12">
        <v>20.54</v>
      </c>
      <c r="E107" s="12">
        <f t="shared" ref="E107:K107" si="11">SUM(E101:E106)</f>
        <v>28.08</v>
      </c>
      <c r="F107" s="12">
        <f t="shared" si="11"/>
        <v>13.41</v>
      </c>
      <c r="G107" s="12">
        <f t="shared" si="11"/>
        <v>17.34</v>
      </c>
      <c r="H107" s="12">
        <f t="shared" si="11"/>
        <v>57.92</v>
      </c>
      <c r="I107" s="12">
        <f t="shared" si="11"/>
        <v>72.47</v>
      </c>
      <c r="J107" s="12">
        <f t="shared" si="11"/>
        <v>458.25</v>
      </c>
      <c r="K107" s="12">
        <f t="shared" si="11"/>
        <v>582.84</v>
      </c>
    </row>
    <row r="108" spans="1:11" ht="15.75">
      <c r="A108" s="72" t="s">
        <v>29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4"/>
    </row>
    <row r="109" spans="1:11" ht="15.75">
      <c r="A109" s="3" t="s">
        <v>140</v>
      </c>
      <c r="B109" s="3">
        <v>100</v>
      </c>
      <c r="C109" s="3">
        <v>100</v>
      </c>
      <c r="D109" s="3">
        <v>0.49</v>
      </c>
      <c r="E109" s="9">
        <v>0.49</v>
      </c>
      <c r="F109" s="9">
        <v>0.49</v>
      </c>
      <c r="G109" s="9">
        <v>0.49</v>
      </c>
      <c r="H109" s="9">
        <v>18.78</v>
      </c>
      <c r="I109" s="9">
        <v>18.78</v>
      </c>
      <c r="J109" s="9">
        <v>78.09</v>
      </c>
      <c r="K109" s="9">
        <v>78.09</v>
      </c>
    </row>
    <row r="110" spans="1:11" s="63" customFormat="1" ht="15.75">
      <c r="A110" s="3" t="s">
        <v>164</v>
      </c>
      <c r="B110" s="3">
        <v>180</v>
      </c>
      <c r="C110" s="3">
        <v>220</v>
      </c>
      <c r="D110" s="3">
        <v>5.64</v>
      </c>
      <c r="E110" s="9">
        <v>7.32</v>
      </c>
      <c r="F110" s="9">
        <v>5.56</v>
      </c>
      <c r="G110" s="9">
        <v>8.7899999999999991</v>
      </c>
      <c r="H110" s="9">
        <v>19</v>
      </c>
      <c r="I110" s="9">
        <v>25.3</v>
      </c>
      <c r="J110" s="9">
        <v>147.66999999999999</v>
      </c>
      <c r="K110" s="9">
        <v>208.5</v>
      </c>
    </row>
    <row r="111" spans="1:11" s="63" customFormat="1" ht="15.75">
      <c r="A111" s="3" t="s">
        <v>165</v>
      </c>
      <c r="B111" s="8">
        <v>50</v>
      </c>
      <c r="C111" s="8">
        <v>50</v>
      </c>
      <c r="D111" s="17">
        <v>0.2</v>
      </c>
      <c r="E111" s="9">
        <v>0.2</v>
      </c>
      <c r="F111" s="9">
        <v>0.19</v>
      </c>
      <c r="G111" s="9">
        <v>0.19</v>
      </c>
      <c r="H111" s="9">
        <v>11.97</v>
      </c>
      <c r="I111" s="9">
        <v>11.97</v>
      </c>
      <c r="J111" s="9">
        <v>48.73</v>
      </c>
      <c r="K111" s="9">
        <v>48.73</v>
      </c>
    </row>
    <row r="112" spans="1:11" ht="15.75">
      <c r="A112" s="3" t="s">
        <v>46</v>
      </c>
      <c r="B112" s="3">
        <v>150</v>
      </c>
      <c r="C112" s="3">
        <v>180</v>
      </c>
      <c r="D112" s="9">
        <v>5.2</v>
      </c>
      <c r="E112" s="9">
        <v>6.41</v>
      </c>
      <c r="F112" s="9">
        <v>4.45</v>
      </c>
      <c r="G112" s="9">
        <v>5.46</v>
      </c>
      <c r="H112" s="9">
        <v>8.43</v>
      </c>
      <c r="I112" s="9">
        <v>10.35</v>
      </c>
      <c r="J112" s="9">
        <v>93.2</v>
      </c>
      <c r="K112" s="9">
        <v>114.5</v>
      </c>
    </row>
    <row r="113" spans="1:11" ht="15.75">
      <c r="A113" s="11" t="s">
        <v>19</v>
      </c>
      <c r="B113" s="11"/>
      <c r="C113" s="11"/>
      <c r="D113" s="12">
        <f>SUM(D109:D112)</f>
        <v>11.530000000000001</v>
      </c>
      <c r="E113" s="12">
        <f>SUM(E109:E112)</f>
        <v>14.42</v>
      </c>
      <c r="F113" s="12">
        <f>SUM(F109:F112)</f>
        <v>10.690000000000001</v>
      </c>
      <c r="G113" s="12">
        <f>SUM(G109:G112)</f>
        <v>14.93</v>
      </c>
      <c r="H113" s="12">
        <f>SUM(H109:H112)</f>
        <v>58.18</v>
      </c>
      <c r="I113" s="12">
        <f>SUM(I109:I112)</f>
        <v>66.399999999999991</v>
      </c>
      <c r="J113" s="12">
        <f>SUM(J109:J112)</f>
        <v>367.69</v>
      </c>
      <c r="K113" s="12">
        <f>SUM(K109:K112)</f>
        <v>449.82000000000005</v>
      </c>
    </row>
    <row r="114" spans="1:11" ht="15.75">
      <c r="A114" s="15" t="s">
        <v>32</v>
      </c>
      <c r="B114" s="15"/>
      <c r="C114" s="15"/>
      <c r="D114" s="16">
        <f>SUM(D113+D107+D99)</f>
        <v>43.36</v>
      </c>
      <c r="E114" s="16">
        <f>SUM(E113+E107+E99)</f>
        <v>56.16</v>
      </c>
      <c r="F114" s="16">
        <f>SUM(F113+F107+F99)</f>
        <v>44.04</v>
      </c>
      <c r="G114" s="16">
        <f>SUM(G113+G107+G99)</f>
        <v>55.78</v>
      </c>
      <c r="H114" s="16">
        <f>SUM(H113+H107+H99)</f>
        <v>159.25</v>
      </c>
      <c r="I114" s="16">
        <f>SUM(I113+I107+I99)</f>
        <v>200.09</v>
      </c>
      <c r="J114" s="16">
        <f>SUM(J113+J107+J99)</f>
        <v>1221.5700000000002</v>
      </c>
      <c r="K114" s="16">
        <f>SUM(K113+K107+K99)</f>
        <v>1538.14</v>
      </c>
    </row>
  </sheetData>
  <mergeCells count="21">
    <mergeCell ref="A19:K19"/>
    <mergeCell ref="J1:K1"/>
    <mergeCell ref="A4:K4"/>
    <mergeCell ref="A5:K5"/>
    <mergeCell ref="A11:K11"/>
    <mergeCell ref="A71:K71"/>
    <mergeCell ref="A27:K27"/>
    <mergeCell ref="A28:K28"/>
    <mergeCell ref="A35:K35"/>
    <mergeCell ref="A42:K42"/>
    <mergeCell ref="A49:K49"/>
    <mergeCell ref="A50:K50"/>
    <mergeCell ref="A57:K57"/>
    <mergeCell ref="A63:K63"/>
    <mergeCell ref="A70:K70"/>
    <mergeCell ref="A100:K100"/>
    <mergeCell ref="A108:K108"/>
    <mergeCell ref="A78:K78"/>
    <mergeCell ref="A86:K86"/>
    <mergeCell ref="A92:K92"/>
    <mergeCell ref="A93:K93"/>
  </mergeCells>
  <pageMargins left="0.25" right="0.25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2"/>
  <sheetViews>
    <sheetView tabSelected="1" topLeftCell="A55" workbookViewId="0">
      <selection activeCell="K120" sqref="K120"/>
    </sheetView>
  </sheetViews>
  <sheetFormatPr defaultRowHeight="15"/>
  <cols>
    <col min="1" max="1" width="41.28515625" customWidth="1"/>
    <col min="3" max="3" width="11.140625" customWidth="1"/>
    <col min="11" max="11" width="12" customWidth="1"/>
  </cols>
  <sheetData>
    <row r="1" spans="1:12" ht="15.75">
      <c r="A1" s="50"/>
      <c r="B1" s="2"/>
      <c r="C1" s="2"/>
      <c r="D1" s="2"/>
      <c r="E1" s="2"/>
      <c r="F1" s="2"/>
      <c r="G1" s="2"/>
      <c r="H1" s="2"/>
      <c r="I1" s="95" t="s">
        <v>172</v>
      </c>
      <c r="J1" s="95"/>
      <c r="K1" s="95"/>
      <c r="L1" s="2"/>
    </row>
    <row r="2" spans="1:12" ht="124.5">
      <c r="A2" s="5" t="s">
        <v>1</v>
      </c>
      <c r="B2" s="6" t="s">
        <v>2</v>
      </c>
      <c r="C2" s="6" t="s">
        <v>77</v>
      </c>
      <c r="D2" s="6" t="s">
        <v>4</v>
      </c>
      <c r="E2" s="6" t="s">
        <v>78</v>
      </c>
      <c r="F2" s="6" t="s">
        <v>173</v>
      </c>
      <c r="G2" s="6" t="s">
        <v>174</v>
      </c>
      <c r="H2" s="6" t="s">
        <v>8</v>
      </c>
      <c r="I2" s="6" t="s">
        <v>9</v>
      </c>
      <c r="J2" s="6" t="s">
        <v>10</v>
      </c>
      <c r="K2" s="6" t="s">
        <v>175</v>
      </c>
      <c r="L2" s="2"/>
    </row>
    <row r="3" spans="1:12" ht="15.75">
      <c r="A3" s="70" t="s">
        <v>176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2"/>
    </row>
    <row r="4" spans="1:12" ht="15.75">
      <c r="A4" s="78" t="s">
        <v>12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2"/>
    </row>
    <row r="5" spans="1:12" ht="15.75">
      <c r="A5" s="3" t="s">
        <v>59</v>
      </c>
      <c r="B5" s="3">
        <v>58</v>
      </c>
      <c r="C5" s="3">
        <v>58</v>
      </c>
      <c r="D5" s="9">
        <v>0.81</v>
      </c>
      <c r="E5" s="9">
        <v>0.81</v>
      </c>
      <c r="F5" s="9">
        <v>0.78</v>
      </c>
      <c r="G5" s="9">
        <v>0.78</v>
      </c>
      <c r="H5" s="9">
        <v>7.91</v>
      </c>
      <c r="I5" s="9">
        <v>7.91</v>
      </c>
      <c r="J5" s="9">
        <v>37.81</v>
      </c>
      <c r="K5" s="9">
        <v>37.81</v>
      </c>
      <c r="L5" s="2"/>
    </row>
    <row r="6" spans="1:12" ht="15.75">
      <c r="A6" s="3" t="s">
        <v>146</v>
      </c>
      <c r="B6" s="8">
        <v>150</v>
      </c>
      <c r="C6" s="8">
        <v>150</v>
      </c>
      <c r="D6" s="9">
        <v>5.75</v>
      </c>
      <c r="E6" s="9">
        <v>5.75</v>
      </c>
      <c r="F6" s="9">
        <v>5.79</v>
      </c>
      <c r="G6" s="9">
        <v>5.79</v>
      </c>
      <c r="H6" s="9">
        <v>26.37</v>
      </c>
      <c r="I6" s="9">
        <v>26.37</v>
      </c>
      <c r="J6" s="9">
        <v>180.33</v>
      </c>
      <c r="K6" s="9">
        <v>180.33</v>
      </c>
      <c r="L6" s="2"/>
    </row>
    <row r="7" spans="1:12" ht="15.75">
      <c r="A7" s="3" t="s">
        <v>232</v>
      </c>
      <c r="B7" s="8">
        <v>94</v>
      </c>
      <c r="C7" s="8">
        <v>124</v>
      </c>
      <c r="D7" s="9">
        <v>10.44</v>
      </c>
      <c r="E7" s="9">
        <v>13.7</v>
      </c>
      <c r="F7" s="9">
        <v>6.05</v>
      </c>
      <c r="G7" s="9">
        <v>7.9</v>
      </c>
      <c r="H7" s="9">
        <v>11.4</v>
      </c>
      <c r="I7" s="9">
        <v>14.85</v>
      </c>
      <c r="J7" s="9">
        <v>141.66</v>
      </c>
      <c r="K7" s="9">
        <v>185.17</v>
      </c>
      <c r="L7" s="2"/>
    </row>
    <row r="8" spans="1:12" ht="15.75">
      <c r="A8" s="3" t="s">
        <v>31</v>
      </c>
      <c r="B8" s="3">
        <v>100</v>
      </c>
      <c r="C8" s="3">
        <v>200</v>
      </c>
      <c r="D8" s="9">
        <v>0</v>
      </c>
      <c r="E8" s="9">
        <v>0</v>
      </c>
      <c r="F8" s="9">
        <v>0</v>
      </c>
      <c r="G8" s="9">
        <v>0</v>
      </c>
      <c r="H8" s="9">
        <v>10</v>
      </c>
      <c r="I8" s="9">
        <v>20</v>
      </c>
      <c r="J8" s="9">
        <v>40</v>
      </c>
      <c r="K8" s="9">
        <v>80</v>
      </c>
      <c r="L8" s="2"/>
    </row>
    <row r="9" spans="1:12" ht="15.75">
      <c r="A9" s="11" t="s">
        <v>19</v>
      </c>
      <c r="B9" s="11"/>
      <c r="C9" s="11"/>
      <c r="D9" s="12">
        <f t="shared" ref="D9:K9" si="0">SUM(D5:D8)</f>
        <v>17</v>
      </c>
      <c r="E9" s="12">
        <f t="shared" si="0"/>
        <v>20.259999999999998</v>
      </c>
      <c r="F9" s="12">
        <f t="shared" si="0"/>
        <v>12.620000000000001</v>
      </c>
      <c r="G9" s="12">
        <f t="shared" si="0"/>
        <v>14.47</v>
      </c>
      <c r="H9" s="12">
        <f t="shared" si="0"/>
        <v>55.68</v>
      </c>
      <c r="I9" s="12">
        <f t="shared" si="0"/>
        <v>69.13</v>
      </c>
      <c r="J9" s="12">
        <f t="shared" si="0"/>
        <v>399.8</v>
      </c>
      <c r="K9" s="12">
        <f t="shared" si="0"/>
        <v>483.31</v>
      </c>
      <c r="L9" s="2"/>
    </row>
    <row r="10" spans="1:12" ht="15.75">
      <c r="A10" s="7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6"/>
      <c r="L10" s="2"/>
    </row>
    <row r="11" spans="1:12" ht="15.75">
      <c r="A11" s="3" t="s">
        <v>177</v>
      </c>
      <c r="B11" s="3">
        <v>70</v>
      </c>
      <c r="C11" s="3">
        <v>93</v>
      </c>
      <c r="D11" s="9">
        <v>1.07</v>
      </c>
      <c r="E11" s="9">
        <v>1.43</v>
      </c>
      <c r="F11" s="9">
        <v>4.07</v>
      </c>
      <c r="G11" s="9">
        <v>5.0999999999999996</v>
      </c>
      <c r="H11" s="9">
        <v>7.1</v>
      </c>
      <c r="I11" s="9">
        <v>9.5</v>
      </c>
      <c r="J11" s="9">
        <v>65.78</v>
      </c>
      <c r="K11" s="9">
        <v>84.85</v>
      </c>
      <c r="L11" s="2"/>
    </row>
    <row r="12" spans="1:12" ht="15.75">
      <c r="A12" s="3" t="s">
        <v>239</v>
      </c>
      <c r="B12" s="8" t="s">
        <v>119</v>
      </c>
      <c r="C12" s="8" t="s">
        <v>120</v>
      </c>
      <c r="D12" s="9">
        <v>1.5</v>
      </c>
      <c r="E12" s="9">
        <v>2</v>
      </c>
      <c r="F12" s="9">
        <v>3.4</v>
      </c>
      <c r="G12" s="9">
        <v>4.4000000000000004</v>
      </c>
      <c r="H12" s="9">
        <v>8.9</v>
      </c>
      <c r="I12" s="9">
        <v>11.9</v>
      </c>
      <c r="J12" s="9">
        <v>71</v>
      </c>
      <c r="K12" s="9">
        <v>94</v>
      </c>
      <c r="L12" s="2"/>
    </row>
    <row r="13" spans="1:12" ht="15.75">
      <c r="A13" s="3" t="s">
        <v>71</v>
      </c>
      <c r="B13" s="3">
        <v>48</v>
      </c>
      <c r="C13" s="3">
        <v>72</v>
      </c>
      <c r="D13" s="9">
        <v>7.95</v>
      </c>
      <c r="E13" s="9">
        <v>11.89</v>
      </c>
      <c r="F13" s="9">
        <v>3.32</v>
      </c>
      <c r="G13" s="9">
        <v>4.21</v>
      </c>
      <c r="H13" s="9">
        <v>3.5</v>
      </c>
      <c r="I13" s="9">
        <v>5.21</v>
      </c>
      <c r="J13" s="9">
        <v>75.78</v>
      </c>
      <c r="K13" s="9">
        <v>106.42</v>
      </c>
      <c r="L13" s="2"/>
    </row>
    <row r="14" spans="1:12" ht="15.75">
      <c r="A14" s="3" t="s">
        <v>50</v>
      </c>
      <c r="B14" s="8">
        <v>90</v>
      </c>
      <c r="C14" s="8">
        <v>113</v>
      </c>
      <c r="D14" s="9">
        <v>4.5999999999999996</v>
      </c>
      <c r="E14" s="9">
        <v>5.8</v>
      </c>
      <c r="F14" s="9">
        <v>2.7</v>
      </c>
      <c r="G14" s="9">
        <v>3.3</v>
      </c>
      <c r="H14" s="9">
        <v>23.1</v>
      </c>
      <c r="I14" s="9">
        <v>29.1</v>
      </c>
      <c r="J14" s="9">
        <v>135</v>
      </c>
      <c r="K14" s="9">
        <v>171</v>
      </c>
      <c r="L14" s="2"/>
    </row>
    <row r="15" spans="1:12" ht="15.75">
      <c r="A15" s="3" t="s">
        <v>178</v>
      </c>
      <c r="B15" s="3">
        <v>120</v>
      </c>
      <c r="C15" s="3">
        <v>160</v>
      </c>
      <c r="D15" s="9">
        <v>0.2</v>
      </c>
      <c r="E15" s="9">
        <v>0.3</v>
      </c>
      <c r="F15" s="9">
        <v>0.2</v>
      </c>
      <c r="G15" s="9">
        <v>0.3</v>
      </c>
      <c r="H15" s="9">
        <v>12.2</v>
      </c>
      <c r="I15" s="9">
        <v>16.3</v>
      </c>
      <c r="J15" s="9">
        <v>50</v>
      </c>
      <c r="K15" s="9">
        <v>66</v>
      </c>
      <c r="L15" s="2"/>
    </row>
    <row r="16" spans="1:12" ht="15.75">
      <c r="A16" s="3" t="s">
        <v>28</v>
      </c>
      <c r="B16" s="3">
        <v>30</v>
      </c>
      <c r="C16" s="3">
        <v>30</v>
      </c>
      <c r="D16" s="9">
        <v>2.1</v>
      </c>
      <c r="E16" s="9">
        <v>2.1</v>
      </c>
      <c r="F16" s="9">
        <v>2.4</v>
      </c>
      <c r="G16" s="9">
        <v>2.4</v>
      </c>
      <c r="H16" s="9">
        <v>9.9</v>
      </c>
      <c r="I16" s="9">
        <v>9.9</v>
      </c>
      <c r="J16" s="9">
        <v>71</v>
      </c>
      <c r="K16" s="9">
        <v>71</v>
      </c>
      <c r="L16" s="2"/>
    </row>
    <row r="17" spans="1:12" ht="15.75">
      <c r="A17" s="11" t="s">
        <v>19</v>
      </c>
      <c r="B17" s="11"/>
      <c r="C17" s="11"/>
      <c r="D17" s="12">
        <f t="shared" ref="D17:K17" si="1">SUM(D11:D16)</f>
        <v>17.419999999999998</v>
      </c>
      <c r="E17" s="12">
        <f t="shared" si="1"/>
        <v>23.520000000000003</v>
      </c>
      <c r="F17" s="12">
        <f t="shared" si="1"/>
        <v>16.09</v>
      </c>
      <c r="G17" s="12">
        <f t="shared" si="1"/>
        <v>19.71</v>
      </c>
      <c r="H17" s="12">
        <f t="shared" si="1"/>
        <v>64.7</v>
      </c>
      <c r="I17" s="12">
        <f t="shared" si="1"/>
        <v>81.910000000000011</v>
      </c>
      <c r="J17" s="12">
        <f t="shared" si="1"/>
        <v>468.56</v>
      </c>
      <c r="K17" s="12">
        <f t="shared" si="1"/>
        <v>593.27</v>
      </c>
      <c r="L17" s="2"/>
    </row>
    <row r="18" spans="1:12" ht="15.75">
      <c r="A18" s="75" t="s">
        <v>29</v>
      </c>
      <c r="B18" s="85"/>
      <c r="C18" s="85"/>
      <c r="D18" s="85"/>
      <c r="E18" s="85"/>
      <c r="F18" s="85"/>
      <c r="G18" s="85"/>
      <c r="H18" s="85"/>
      <c r="I18" s="85"/>
      <c r="J18" s="85"/>
      <c r="K18" s="86"/>
      <c r="L18" s="2"/>
    </row>
    <row r="19" spans="1:12" ht="15.75">
      <c r="A19" s="3" t="s">
        <v>73</v>
      </c>
      <c r="B19" s="3">
        <v>100</v>
      </c>
      <c r="C19" s="3">
        <v>110</v>
      </c>
      <c r="D19" s="9">
        <v>1.85</v>
      </c>
      <c r="E19" s="9">
        <v>2.21</v>
      </c>
      <c r="F19" s="9">
        <v>3.55</v>
      </c>
      <c r="G19" s="9">
        <v>5.32</v>
      </c>
      <c r="H19" s="9">
        <v>9.75</v>
      </c>
      <c r="I19" s="9">
        <v>14.84</v>
      </c>
      <c r="J19" s="9">
        <v>74.09</v>
      </c>
      <c r="K19" s="9">
        <v>99.26</v>
      </c>
      <c r="L19" s="2"/>
    </row>
    <row r="20" spans="1:12" ht="15.75">
      <c r="A20" s="3" t="s">
        <v>179</v>
      </c>
      <c r="B20" s="3">
        <v>48</v>
      </c>
      <c r="C20" s="3">
        <v>65</v>
      </c>
      <c r="D20" s="9">
        <v>10.7</v>
      </c>
      <c r="E20" s="9">
        <v>14.1</v>
      </c>
      <c r="F20" s="9">
        <v>4</v>
      </c>
      <c r="G20" s="9">
        <v>5.0999999999999996</v>
      </c>
      <c r="H20" s="9">
        <v>4.0999999999999996</v>
      </c>
      <c r="I20" s="9">
        <v>5.3</v>
      </c>
      <c r="J20" s="9">
        <v>97</v>
      </c>
      <c r="K20" s="9">
        <v>126</v>
      </c>
      <c r="L20" s="2"/>
    </row>
    <row r="21" spans="1:12" ht="15.75">
      <c r="A21" s="3" t="s">
        <v>180</v>
      </c>
      <c r="B21" s="3">
        <v>91</v>
      </c>
      <c r="C21" s="3">
        <v>114</v>
      </c>
      <c r="D21" s="9">
        <v>2</v>
      </c>
      <c r="E21" s="9">
        <v>2.5</v>
      </c>
      <c r="F21" s="9">
        <v>2.1</v>
      </c>
      <c r="G21" s="9">
        <v>2.7</v>
      </c>
      <c r="H21" s="9">
        <v>14.5</v>
      </c>
      <c r="I21" s="9">
        <v>18.2</v>
      </c>
      <c r="J21" s="9">
        <v>85</v>
      </c>
      <c r="K21" s="9">
        <v>106</v>
      </c>
      <c r="L21" s="2"/>
    </row>
    <row r="22" spans="1:12" s="66" customFormat="1" ht="15.75">
      <c r="A22" s="3" t="s">
        <v>28</v>
      </c>
      <c r="B22" s="3">
        <v>30</v>
      </c>
      <c r="C22" s="3">
        <v>30</v>
      </c>
      <c r="D22" s="9">
        <v>2.1</v>
      </c>
      <c r="E22" s="9">
        <v>2.1</v>
      </c>
      <c r="F22" s="9">
        <v>2.4</v>
      </c>
      <c r="G22" s="9">
        <v>2.4</v>
      </c>
      <c r="H22" s="9">
        <v>9.9</v>
      </c>
      <c r="I22" s="9">
        <v>9.9</v>
      </c>
      <c r="J22" s="9">
        <v>71</v>
      </c>
      <c r="K22" s="9">
        <v>71</v>
      </c>
      <c r="L22" s="2"/>
    </row>
    <row r="23" spans="1:12" ht="15.75">
      <c r="A23" s="3" t="s">
        <v>37</v>
      </c>
      <c r="B23" s="3">
        <v>150</v>
      </c>
      <c r="C23" s="3">
        <v>150</v>
      </c>
      <c r="D23" s="9">
        <v>0.18</v>
      </c>
      <c r="E23" s="9">
        <v>0.18</v>
      </c>
      <c r="F23" s="9">
        <v>0.02</v>
      </c>
      <c r="G23" s="9">
        <v>0.02</v>
      </c>
      <c r="H23" s="9">
        <v>12.58</v>
      </c>
      <c r="I23" s="9">
        <v>12.58</v>
      </c>
      <c r="J23" s="9">
        <v>52.28</v>
      </c>
      <c r="K23" s="9">
        <v>52.28</v>
      </c>
      <c r="L23" s="2"/>
    </row>
    <row r="24" spans="1:12" ht="15.75">
      <c r="A24" s="11" t="s">
        <v>19</v>
      </c>
      <c r="B24" s="11"/>
      <c r="C24" s="11"/>
      <c r="D24" s="12">
        <f>SUM(D19:D23)</f>
        <v>16.829999999999998</v>
      </c>
      <c r="E24" s="12">
        <f>SUM(E19:E23)</f>
        <v>21.09</v>
      </c>
      <c r="F24" s="12">
        <f>SUM(F19:F23)</f>
        <v>12.07</v>
      </c>
      <c r="G24" s="12">
        <f>SUM(G19:G23)</f>
        <v>15.540000000000001</v>
      </c>
      <c r="H24" s="12">
        <f>SUM(H19:H23)</f>
        <v>50.83</v>
      </c>
      <c r="I24" s="12">
        <f>SUM(I19:I23)</f>
        <v>60.82</v>
      </c>
      <c r="J24" s="12">
        <f>SUM(J19:J23)</f>
        <v>379.37</v>
      </c>
      <c r="K24" s="12">
        <f>SUM(K19:K23)</f>
        <v>454.53999999999996</v>
      </c>
      <c r="L24" s="2"/>
    </row>
    <row r="25" spans="1:12" ht="15.75">
      <c r="A25" s="15" t="s">
        <v>32</v>
      </c>
      <c r="B25" s="15"/>
      <c r="C25" s="15"/>
      <c r="D25" s="16">
        <f>SUM(D24+D17+D9)</f>
        <v>51.25</v>
      </c>
      <c r="E25" s="16">
        <f>SUM(E24+E17+E9)</f>
        <v>64.87</v>
      </c>
      <c r="F25" s="16">
        <f>SUM(F24+F17+F9)</f>
        <v>40.78</v>
      </c>
      <c r="G25" s="16">
        <f>SUM(G24+G17+G9)</f>
        <v>49.72</v>
      </c>
      <c r="H25" s="16">
        <f>SUM(H24+H17+H9)</f>
        <v>171.21</v>
      </c>
      <c r="I25" s="16">
        <f>SUM(I24+I17+I9)</f>
        <v>211.86</v>
      </c>
      <c r="J25" s="16">
        <f>SUM(J24+J17+J9)</f>
        <v>1247.73</v>
      </c>
      <c r="K25" s="16">
        <f>SUM(K24+K17+K9)</f>
        <v>1531.12</v>
      </c>
      <c r="L25" s="2"/>
    </row>
    <row r="26" spans="1:12" ht="15.75">
      <c r="A26" s="67" t="s">
        <v>87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2"/>
    </row>
    <row r="27" spans="1:12" ht="15.75">
      <c r="A27" s="78" t="s">
        <v>12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2"/>
    </row>
    <row r="28" spans="1:12" ht="15.75">
      <c r="A28" s="3" t="s">
        <v>181</v>
      </c>
      <c r="B28" s="7" t="s">
        <v>182</v>
      </c>
      <c r="C28" s="7" t="s">
        <v>182</v>
      </c>
      <c r="D28" s="9">
        <v>0.67</v>
      </c>
      <c r="E28" s="9">
        <v>0.67</v>
      </c>
      <c r="F28" s="9">
        <v>1.53</v>
      </c>
      <c r="G28" s="9">
        <v>1.53</v>
      </c>
      <c r="H28" s="9">
        <v>7.94</v>
      </c>
      <c r="I28" s="9">
        <v>7.94</v>
      </c>
      <c r="J28" s="9">
        <v>45.85</v>
      </c>
      <c r="K28" s="9">
        <v>45.85</v>
      </c>
      <c r="L28" s="2"/>
    </row>
    <row r="29" spans="1:12" s="63" customFormat="1" ht="15.75">
      <c r="A29" s="3" t="s">
        <v>30</v>
      </c>
      <c r="B29" s="7" t="s">
        <v>184</v>
      </c>
      <c r="C29" s="7" t="s">
        <v>39</v>
      </c>
      <c r="D29" s="9">
        <v>9.89</v>
      </c>
      <c r="E29" s="9">
        <v>13.19</v>
      </c>
      <c r="F29" s="9">
        <v>7.57</v>
      </c>
      <c r="G29" s="9">
        <v>10.09</v>
      </c>
      <c r="H29" s="9">
        <v>31.45</v>
      </c>
      <c r="I29" s="9">
        <v>41.94</v>
      </c>
      <c r="J29" s="9">
        <v>233.51</v>
      </c>
      <c r="K29" s="9">
        <v>311.33999999999997</v>
      </c>
      <c r="L29" s="2"/>
    </row>
    <row r="30" spans="1:12" ht="15.75">
      <c r="A30" s="3" t="s">
        <v>28</v>
      </c>
      <c r="B30" s="3">
        <v>30</v>
      </c>
      <c r="C30" s="3">
        <v>30</v>
      </c>
      <c r="D30" s="9">
        <v>2.1</v>
      </c>
      <c r="E30" s="9">
        <v>2.1</v>
      </c>
      <c r="F30" s="9">
        <v>2.4</v>
      </c>
      <c r="G30" s="9">
        <v>2.4</v>
      </c>
      <c r="H30" s="9">
        <v>9.9</v>
      </c>
      <c r="I30" s="9">
        <v>9.9</v>
      </c>
      <c r="J30" s="9">
        <v>71</v>
      </c>
      <c r="K30" s="9">
        <v>71</v>
      </c>
      <c r="L30" s="2"/>
    </row>
    <row r="31" spans="1:12" ht="15.75">
      <c r="A31" s="3" t="s">
        <v>64</v>
      </c>
      <c r="B31" s="8">
        <v>110</v>
      </c>
      <c r="C31" s="8">
        <v>180</v>
      </c>
      <c r="D31" s="9">
        <v>0.44</v>
      </c>
      <c r="E31" s="9">
        <v>0.72</v>
      </c>
      <c r="F31" s="9">
        <v>0</v>
      </c>
      <c r="G31" s="9">
        <v>0</v>
      </c>
      <c r="H31" s="9">
        <v>11.33</v>
      </c>
      <c r="I31" s="9">
        <v>18.54</v>
      </c>
      <c r="J31" s="9">
        <v>46.2</v>
      </c>
      <c r="K31" s="9">
        <v>75.599999999999994</v>
      </c>
      <c r="L31" s="2"/>
    </row>
    <row r="32" spans="1:12" ht="15.75">
      <c r="A32" s="11" t="s">
        <v>19</v>
      </c>
      <c r="B32" s="11"/>
      <c r="C32" s="11"/>
      <c r="D32" s="12">
        <f t="shared" ref="D32:K32" si="2">SUM(D28:D31)</f>
        <v>13.1</v>
      </c>
      <c r="E32" s="12">
        <f t="shared" si="2"/>
        <v>16.68</v>
      </c>
      <c r="F32" s="12">
        <f t="shared" si="2"/>
        <v>11.5</v>
      </c>
      <c r="G32" s="12">
        <f t="shared" si="2"/>
        <v>14.02</v>
      </c>
      <c r="H32" s="12">
        <f t="shared" si="2"/>
        <v>60.62</v>
      </c>
      <c r="I32" s="12">
        <f t="shared" si="2"/>
        <v>78.319999999999993</v>
      </c>
      <c r="J32" s="12">
        <f t="shared" si="2"/>
        <v>396.56</v>
      </c>
      <c r="K32" s="12">
        <f t="shared" si="2"/>
        <v>503.78999999999996</v>
      </c>
      <c r="L32" s="2"/>
    </row>
    <row r="33" spans="1:12" ht="15.75">
      <c r="A33" s="75" t="s">
        <v>21</v>
      </c>
      <c r="B33" s="85"/>
      <c r="C33" s="85"/>
      <c r="D33" s="85"/>
      <c r="E33" s="85"/>
      <c r="F33" s="85"/>
      <c r="G33" s="85"/>
      <c r="H33" s="85"/>
      <c r="I33" s="85"/>
      <c r="J33" s="85"/>
      <c r="K33" s="86"/>
      <c r="L33" s="2"/>
    </row>
    <row r="34" spans="1:12" ht="15.75">
      <c r="A34" s="3" t="s">
        <v>231</v>
      </c>
      <c r="B34" s="3">
        <v>65</v>
      </c>
      <c r="C34" s="3">
        <v>65</v>
      </c>
      <c r="D34" s="9">
        <v>1.07</v>
      </c>
      <c r="E34" s="9">
        <v>1.07</v>
      </c>
      <c r="F34" s="9">
        <v>3.62</v>
      </c>
      <c r="G34" s="9">
        <v>3.62</v>
      </c>
      <c r="H34" s="9">
        <v>8.7200000000000006</v>
      </c>
      <c r="I34" s="9">
        <v>8.7200000000000006</v>
      </c>
      <c r="J34" s="9">
        <v>67.959999999999994</v>
      </c>
      <c r="K34" s="9">
        <v>67.959999999999994</v>
      </c>
      <c r="L34" s="2"/>
    </row>
    <row r="35" spans="1:12" ht="15.75">
      <c r="A35" s="3" t="s">
        <v>185</v>
      </c>
      <c r="B35" s="7" t="s">
        <v>186</v>
      </c>
      <c r="C35" s="7" t="s">
        <v>187</v>
      </c>
      <c r="D35" s="9">
        <v>1.43</v>
      </c>
      <c r="E35" s="9">
        <v>2.08</v>
      </c>
      <c r="F35" s="9">
        <v>2.0699999999999998</v>
      </c>
      <c r="G35" s="9">
        <v>3.16</v>
      </c>
      <c r="H35" s="9">
        <v>11.18</v>
      </c>
      <c r="I35" s="9">
        <v>15.73</v>
      </c>
      <c r="J35" s="9">
        <v>67.67</v>
      </c>
      <c r="K35" s="9">
        <v>98.01</v>
      </c>
      <c r="L35" s="2"/>
    </row>
    <row r="36" spans="1:12" ht="15.75">
      <c r="A36" s="3" t="s">
        <v>68</v>
      </c>
      <c r="B36" s="3">
        <v>82</v>
      </c>
      <c r="C36" s="3">
        <v>103</v>
      </c>
      <c r="D36" s="9">
        <v>2.2200000000000002</v>
      </c>
      <c r="E36" s="9">
        <v>2.77</v>
      </c>
      <c r="F36" s="9">
        <v>2.67</v>
      </c>
      <c r="G36" s="9">
        <v>3.34</v>
      </c>
      <c r="H36" s="9">
        <v>10.53</v>
      </c>
      <c r="I36" s="9">
        <v>13.16</v>
      </c>
      <c r="J36" s="9">
        <v>73.819999999999993</v>
      </c>
      <c r="K36" s="9">
        <v>92.28</v>
      </c>
      <c r="L36" s="2"/>
    </row>
    <row r="37" spans="1:12" ht="15.75">
      <c r="A37" s="3" t="s">
        <v>230</v>
      </c>
      <c r="B37" s="8" t="s">
        <v>188</v>
      </c>
      <c r="C37" s="8" t="s">
        <v>189</v>
      </c>
      <c r="D37" s="9">
        <v>11.92</v>
      </c>
      <c r="E37" s="9">
        <v>16.13</v>
      </c>
      <c r="F37" s="9">
        <v>8.33</v>
      </c>
      <c r="G37" s="9">
        <v>12.15</v>
      </c>
      <c r="H37" s="9">
        <v>6.87</v>
      </c>
      <c r="I37" s="9">
        <v>9.69</v>
      </c>
      <c r="J37" s="9">
        <v>151.55000000000001</v>
      </c>
      <c r="K37" s="9">
        <v>214.5</v>
      </c>
      <c r="L37" s="2"/>
    </row>
    <row r="38" spans="1:12" ht="15.75">
      <c r="A38" s="3" t="s">
        <v>28</v>
      </c>
      <c r="B38" s="3">
        <v>30</v>
      </c>
      <c r="C38" s="3">
        <v>30</v>
      </c>
      <c r="D38" s="9">
        <v>2.1</v>
      </c>
      <c r="E38" s="9">
        <v>2.1</v>
      </c>
      <c r="F38" s="9">
        <v>2.4</v>
      </c>
      <c r="G38" s="9">
        <v>2.4</v>
      </c>
      <c r="H38" s="9">
        <v>9.9</v>
      </c>
      <c r="I38" s="9">
        <v>9.9</v>
      </c>
      <c r="J38" s="9">
        <v>71</v>
      </c>
      <c r="K38" s="9">
        <v>71</v>
      </c>
      <c r="L38" s="2"/>
    </row>
    <row r="39" spans="1:12" ht="15.75">
      <c r="A39" s="3" t="s">
        <v>31</v>
      </c>
      <c r="B39" s="3">
        <v>100</v>
      </c>
      <c r="C39" s="3">
        <v>100</v>
      </c>
      <c r="D39" s="3">
        <v>0</v>
      </c>
      <c r="E39" s="3">
        <v>0</v>
      </c>
      <c r="F39" s="3">
        <v>0</v>
      </c>
      <c r="G39" s="3">
        <v>0</v>
      </c>
      <c r="H39" s="9">
        <v>10</v>
      </c>
      <c r="I39" s="9">
        <v>10</v>
      </c>
      <c r="J39" s="9">
        <v>40</v>
      </c>
      <c r="K39" s="9">
        <v>40</v>
      </c>
      <c r="L39" s="2"/>
    </row>
    <row r="40" spans="1:12" ht="15.75">
      <c r="A40" s="11" t="s">
        <v>19</v>
      </c>
      <c r="B40" s="11"/>
      <c r="C40" s="11"/>
      <c r="D40" s="12">
        <f t="shared" ref="D40:K40" si="3">SUM(D34:D39)</f>
        <v>18.740000000000002</v>
      </c>
      <c r="E40" s="12">
        <f t="shared" si="3"/>
        <v>24.15</v>
      </c>
      <c r="F40" s="12">
        <f t="shared" si="3"/>
        <v>19.089999999999996</v>
      </c>
      <c r="G40" s="12">
        <f t="shared" si="3"/>
        <v>24.67</v>
      </c>
      <c r="H40" s="12">
        <f t="shared" si="3"/>
        <v>57.199999999999996</v>
      </c>
      <c r="I40" s="12">
        <f t="shared" si="3"/>
        <v>67.199999999999989</v>
      </c>
      <c r="J40" s="12">
        <f t="shared" si="3"/>
        <v>472</v>
      </c>
      <c r="K40" s="12">
        <f t="shared" si="3"/>
        <v>583.75</v>
      </c>
      <c r="L40" s="2"/>
    </row>
    <row r="41" spans="1:12" ht="15.75">
      <c r="A41" s="75" t="s">
        <v>29</v>
      </c>
      <c r="B41" s="85"/>
      <c r="C41" s="85"/>
      <c r="D41" s="85"/>
      <c r="E41" s="85"/>
      <c r="F41" s="85"/>
      <c r="G41" s="85"/>
      <c r="H41" s="85"/>
      <c r="I41" s="85"/>
      <c r="J41" s="85"/>
      <c r="K41" s="86"/>
      <c r="L41" s="2"/>
    </row>
    <row r="42" spans="1:12" ht="15.75">
      <c r="A42" s="3" t="s">
        <v>190</v>
      </c>
      <c r="B42" s="8" t="s">
        <v>191</v>
      </c>
      <c r="C42" s="8" t="s">
        <v>192</v>
      </c>
      <c r="D42" s="9">
        <v>17.670000000000002</v>
      </c>
      <c r="E42" s="9">
        <v>22.9</v>
      </c>
      <c r="F42" s="9">
        <v>11.23</v>
      </c>
      <c r="G42" s="9">
        <v>15.67</v>
      </c>
      <c r="H42" s="9">
        <v>17.97</v>
      </c>
      <c r="I42" s="9">
        <v>22.37</v>
      </c>
      <c r="J42" s="9">
        <v>240.39</v>
      </c>
      <c r="K42" s="9">
        <v>317.72000000000003</v>
      </c>
      <c r="L42" s="2"/>
    </row>
    <row r="43" spans="1:12" ht="15.75">
      <c r="A43" s="3" t="s">
        <v>193</v>
      </c>
      <c r="B43" s="8" t="s">
        <v>194</v>
      </c>
      <c r="C43" s="8" t="s">
        <v>195</v>
      </c>
      <c r="D43" s="9">
        <v>1.43</v>
      </c>
      <c r="E43" s="9">
        <v>1.47</v>
      </c>
      <c r="F43" s="9">
        <v>0.27</v>
      </c>
      <c r="G43" s="9">
        <v>0.31</v>
      </c>
      <c r="H43" s="9">
        <v>22.45</v>
      </c>
      <c r="I43" s="9">
        <v>24.89</v>
      </c>
      <c r="J43" s="9">
        <v>96.87</v>
      </c>
      <c r="K43" s="9">
        <v>106.61</v>
      </c>
      <c r="L43" s="2"/>
    </row>
    <row r="44" spans="1:12" ht="15.75">
      <c r="A44" s="3" t="s">
        <v>52</v>
      </c>
      <c r="B44" s="3">
        <v>120</v>
      </c>
      <c r="C44" s="3">
        <v>160</v>
      </c>
      <c r="D44" s="9">
        <v>0.48</v>
      </c>
      <c r="E44" s="9">
        <v>0.64</v>
      </c>
      <c r="F44" s="9">
        <v>0</v>
      </c>
      <c r="G44" s="9">
        <v>0</v>
      </c>
      <c r="H44" s="9">
        <v>12.06</v>
      </c>
      <c r="I44" s="9">
        <v>16.079999999999998</v>
      </c>
      <c r="J44" s="9">
        <v>48.54</v>
      </c>
      <c r="K44" s="9">
        <v>64.72</v>
      </c>
      <c r="L44" s="2"/>
    </row>
    <row r="45" spans="1:12" ht="15.75">
      <c r="A45" s="11" t="s">
        <v>19</v>
      </c>
      <c r="B45" s="11"/>
      <c r="C45" s="11"/>
      <c r="D45" s="12">
        <f t="shared" ref="D45:K45" si="4">SUM(D42:D44)</f>
        <v>19.580000000000002</v>
      </c>
      <c r="E45" s="12">
        <f t="shared" si="4"/>
        <v>25.009999999999998</v>
      </c>
      <c r="F45" s="12">
        <f t="shared" si="4"/>
        <v>11.5</v>
      </c>
      <c r="G45" s="12">
        <f t="shared" si="4"/>
        <v>15.98</v>
      </c>
      <c r="H45" s="12">
        <f t="shared" si="4"/>
        <v>52.480000000000004</v>
      </c>
      <c r="I45" s="12">
        <f t="shared" si="4"/>
        <v>63.34</v>
      </c>
      <c r="J45" s="12">
        <f t="shared" si="4"/>
        <v>385.8</v>
      </c>
      <c r="K45" s="12">
        <f t="shared" si="4"/>
        <v>489.05000000000007</v>
      </c>
      <c r="L45" s="2"/>
    </row>
    <row r="46" spans="1:12" ht="15.75">
      <c r="A46" s="15" t="s">
        <v>32</v>
      </c>
      <c r="B46" s="15"/>
      <c r="C46" s="15"/>
      <c r="D46" s="16">
        <f t="shared" ref="D46:J46" si="5">D45+D40+D32</f>
        <v>51.420000000000009</v>
      </c>
      <c r="E46" s="16">
        <f t="shared" si="5"/>
        <v>65.84</v>
      </c>
      <c r="F46" s="16">
        <f t="shared" si="5"/>
        <v>42.089999999999996</v>
      </c>
      <c r="G46" s="16">
        <f t="shared" si="5"/>
        <v>54.67</v>
      </c>
      <c r="H46" s="16">
        <f t="shared" si="5"/>
        <v>170.3</v>
      </c>
      <c r="I46" s="16">
        <f t="shared" si="5"/>
        <v>208.85999999999999</v>
      </c>
      <c r="J46" s="16">
        <f t="shared" si="5"/>
        <v>1254.3599999999999</v>
      </c>
      <c r="K46" s="16">
        <f>K45+K40+K32</f>
        <v>1576.5900000000001</v>
      </c>
      <c r="L46" s="2"/>
    </row>
    <row r="47" spans="1:12" ht="15.75">
      <c r="A47" s="67" t="s">
        <v>99</v>
      </c>
      <c r="B47" s="68"/>
      <c r="C47" s="68"/>
      <c r="D47" s="68"/>
      <c r="E47" s="68"/>
      <c r="F47" s="68"/>
      <c r="G47" s="68"/>
      <c r="H47" s="68"/>
      <c r="I47" s="68"/>
      <c r="J47" s="68"/>
      <c r="K47" s="69"/>
      <c r="L47" s="2"/>
    </row>
    <row r="48" spans="1:12" ht="15.75">
      <c r="A48" s="78" t="s">
        <v>12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2"/>
    </row>
    <row r="49" spans="1:12" ht="15.75">
      <c r="A49" s="19" t="s">
        <v>232</v>
      </c>
      <c r="B49" s="19">
        <v>94</v>
      </c>
      <c r="C49" s="19">
        <v>94</v>
      </c>
      <c r="D49" s="20">
        <v>10.44</v>
      </c>
      <c r="E49" s="20">
        <v>10.44</v>
      </c>
      <c r="F49" s="20">
        <v>6.05</v>
      </c>
      <c r="G49" s="20">
        <v>6.05</v>
      </c>
      <c r="H49" s="20">
        <v>11.4</v>
      </c>
      <c r="I49" s="20">
        <v>11.4</v>
      </c>
      <c r="J49" s="20">
        <v>141.66</v>
      </c>
      <c r="K49" s="20">
        <v>141.66</v>
      </c>
      <c r="L49" s="2"/>
    </row>
    <row r="50" spans="1:12" ht="15.75">
      <c r="A50" s="19" t="s">
        <v>91</v>
      </c>
      <c r="B50" s="21">
        <v>200</v>
      </c>
      <c r="C50" s="21">
        <v>250</v>
      </c>
      <c r="D50" s="20">
        <v>6.61</v>
      </c>
      <c r="E50" s="20">
        <v>8.31</v>
      </c>
      <c r="F50" s="20">
        <v>7.46</v>
      </c>
      <c r="G50" s="20">
        <v>9.35</v>
      </c>
      <c r="H50" s="20">
        <v>24.43</v>
      </c>
      <c r="I50" s="20">
        <v>29.34</v>
      </c>
      <c r="J50" s="20">
        <v>190.32</v>
      </c>
      <c r="K50" s="20">
        <v>233.82</v>
      </c>
      <c r="L50" s="2"/>
    </row>
    <row r="51" spans="1:12" ht="15.75">
      <c r="A51" s="19" t="s">
        <v>74</v>
      </c>
      <c r="B51" s="21">
        <v>150</v>
      </c>
      <c r="C51" s="21">
        <v>180</v>
      </c>
      <c r="D51" s="20">
        <v>0.42</v>
      </c>
      <c r="E51" s="20">
        <v>0.49</v>
      </c>
      <c r="F51" s="20">
        <v>0</v>
      </c>
      <c r="G51" s="20">
        <v>0</v>
      </c>
      <c r="H51" s="20">
        <v>21.08</v>
      </c>
      <c r="I51" s="20">
        <v>21.68</v>
      </c>
      <c r="J51" s="20">
        <v>78.900000000000006</v>
      </c>
      <c r="K51" s="20">
        <v>82.9</v>
      </c>
      <c r="L51" s="2"/>
    </row>
    <row r="52" spans="1:12" ht="15.75">
      <c r="A52" s="11" t="s">
        <v>19</v>
      </c>
      <c r="B52" s="11"/>
      <c r="C52" s="11"/>
      <c r="D52" s="12">
        <f t="shared" ref="D52:K52" si="6">SUM(D49:D51)</f>
        <v>17.470000000000002</v>
      </c>
      <c r="E52" s="12">
        <f t="shared" si="6"/>
        <v>19.239999999999998</v>
      </c>
      <c r="F52" s="12">
        <f t="shared" si="6"/>
        <v>13.51</v>
      </c>
      <c r="G52" s="12">
        <f t="shared" si="6"/>
        <v>15.399999999999999</v>
      </c>
      <c r="H52" s="12">
        <f t="shared" si="6"/>
        <v>56.91</v>
      </c>
      <c r="I52" s="12">
        <f t="shared" si="6"/>
        <v>62.42</v>
      </c>
      <c r="J52" s="12">
        <f t="shared" si="6"/>
        <v>410.88</v>
      </c>
      <c r="K52" s="12">
        <f t="shared" si="6"/>
        <v>458.38</v>
      </c>
      <c r="L52" s="2"/>
    </row>
    <row r="53" spans="1:12" ht="15.75">
      <c r="A53" s="75" t="s">
        <v>21</v>
      </c>
      <c r="B53" s="85"/>
      <c r="C53" s="85"/>
      <c r="D53" s="85"/>
      <c r="E53" s="85"/>
      <c r="F53" s="85"/>
      <c r="G53" s="85"/>
      <c r="H53" s="85"/>
      <c r="I53" s="85"/>
      <c r="J53" s="85"/>
      <c r="K53" s="86"/>
      <c r="L53" s="2"/>
    </row>
    <row r="54" spans="1:12" ht="15.75">
      <c r="A54" s="19" t="s">
        <v>229</v>
      </c>
      <c r="B54" s="19">
        <v>50</v>
      </c>
      <c r="C54" s="19">
        <v>50</v>
      </c>
      <c r="D54" s="20">
        <v>0.81</v>
      </c>
      <c r="E54" s="20">
        <v>0.81</v>
      </c>
      <c r="F54" s="20">
        <v>2.33</v>
      </c>
      <c r="G54" s="20">
        <v>2.33</v>
      </c>
      <c r="H54" s="20">
        <v>5.23</v>
      </c>
      <c r="I54" s="20">
        <v>5.23</v>
      </c>
      <c r="J54" s="20">
        <v>45.1</v>
      </c>
      <c r="K54" s="20">
        <v>45.1</v>
      </c>
      <c r="L54" s="2"/>
    </row>
    <row r="55" spans="1:12" ht="15.75">
      <c r="A55" s="19" t="s">
        <v>196</v>
      </c>
      <c r="B55" s="21" t="s">
        <v>149</v>
      </c>
      <c r="C55" s="21" t="s">
        <v>197</v>
      </c>
      <c r="D55" s="20">
        <v>6.08</v>
      </c>
      <c r="E55" s="20">
        <v>9.84</v>
      </c>
      <c r="F55" s="20">
        <v>6.16</v>
      </c>
      <c r="G55" s="20">
        <v>9.76</v>
      </c>
      <c r="H55" s="20">
        <v>11.54</v>
      </c>
      <c r="I55" s="20">
        <v>18.63</v>
      </c>
      <c r="J55" s="20">
        <v>126.21</v>
      </c>
      <c r="K55" s="20">
        <v>197.09</v>
      </c>
      <c r="L55" s="2"/>
    </row>
    <row r="56" spans="1:12" ht="15.75">
      <c r="A56" s="19" t="s">
        <v>130</v>
      </c>
      <c r="B56" s="24" t="s">
        <v>198</v>
      </c>
      <c r="C56" s="24" t="s">
        <v>199</v>
      </c>
      <c r="D56" s="20">
        <v>2.0099999999999998</v>
      </c>
      <c r="E56" s="20">
        <v>2.5099999999999998</v>
      </c>
      <c r="F56" s="20">
        <v>2.12</v>
      </c>
      <c r="G56" s="20">
        <v>2.65</v>
      </c>
      <c r="H56" s="20">
        <v>14.53</v>
      </c>
      <c r="I56" s="20">
        <v>18.16</v>
      </c>
      <c r="J56" s="20">
        <v>84.5</v>
      </c>
      <c r="K56" s="20">
        <v>105.63</v>
      </c>
      <c r="L56" s="2"/>
    </row>
    <row r="57" spans="1:12" ht="15.75">
      <c r="A57" s="19" t="s">
        <v>71</v>
      </c>
      <c r="B57" s="21">
        <v>48</v>
      </c>
      <c r="C57" s="21">
        <v>72</v>
      </c>
      <c r="D57" s="20">
        <v>7.95</v>
      </c>
      <c r="E57" s="20">
        <v>11.89</v>
      </c>
      <c r="F57" s="20">
        <v>3.32</v>
      </c>
      <c r="G57" s="20">
        <v>4.21</v>
      </c>
      <c r="H57" s="20">
        <v>3.5</v>
      </c>
      <c r="I57" s="20">
        <v>5.21</v>
      </c>
      <c r="J57" s="20">
        <v>75.78</v>
      </c>
      <c r="K57" s="20">
        <v>106.42</v>
      </c>
      <c r="L57" s="2"/>
    </row>
    <row r="58" spans="1:12" ht="15.75">
      <c r="A58" s="19" t="s">
        <v>28</v>
      </c>
      <c r="B58" s="21">
        <v>30</v>
      </c>
      <c r="C58" s="21">
        <v>30</v>
      </c>
      <c r="D58" s="20">
        <v>2.1</v>
      </c>
      <c r="E58" s="20">
        <v>2.1</v>
      </c>
      <c r="F58" s="20">
        <v>2.4</v>
      </c>
      <c r="G58" s="20">
        <v>2.4</v>
      </c>
      <c r="H58" s="20">
        <v>9.9</v>
      </c>
      <c r="I58" s="20">
        <v>9.9</v>
      </c>
      <c r="J58" s="20">
        <v>71</v>
      </c>
      <c r="K58" s="20">
        <v>71</v>
      </c>
      <c r="L58" s="2"/>
    </row>
    <row r="59" spans="1:12" ht="15.75">
      <c r="A59" s="19" t="s">
        <v>44</v>
      </c>
      <c r="B59" s="19">
        <v>120</v>
      </c>
      <c r="C59" s="19">
        <v>120</v>
      </c>
      <c r="D59" s="19">
        <v>0.6</v>
      </c>
      <c r="E59" s="19">
        <v>0.6</v>
      </c>
      <c r="F59" s="19">
        <v>0</v>
      </c>
      <c r="G59" s="20">
        <v>0</v>
      </c>
      <c r="H59" s="20">
        <v>17.399999999999999</v>
      </c>
      <c r="I59" s="20">
        <v>17.399999999999999</v>
      </c>
      <c r="J59" s="20">
        <v>70.8</v>
      </c>
      <c r="K59" s="20">
        <v>70.8</v>
      </c>
      <c r="L59" s="2"/>
    </row>
    <row r="60" spans="1:12" ht="15.75">
      <c r="A60" s="11" t="s">
        <v>19</v>
      </c>
      <c r="B60" s="11"/>
      <c r="C60" s="11"/>
      <c r="D60" s="12">
        <f t="shared" ref="D60:K60" si="7">SUM(D54:D59)</f>
        <v>19.550000000000004</v>
      </c>
      <c r="E60" s="12">
        <f t="shared" si="7"/>
        <v>27.750000000000004</v>
      </c>
      <c r="F60" s="12">
        <f t="shared" si="7"/>
        <v>16.329999999999998</v>
      </c>
      <c r="G60" s="12">
        <f t="shared" si="7"/>
        <v>21.349999999999998</v>
      </c>
      <c r="H60" s="12">
        <f t="shared" si="7"/>
        <v>62.099999999999994</v>
      </c>
      <c r="I60" s="12">
        <f t="shared" si="7"/>
        <v>74.53</v>
      </c>
      <c r="J60" s="12">
        <f t="shared" si="7"/>
        <v>473.39000000000004</v>
      </c>
      <c r="K60" s="12">
        <f t="shared" si="7"/>
        <v>596.04</v>
      </c>
      <c r="L60" s="2"/>
    </row>
    <row r="61" spans="1:12" ht="15.75">
      <c r="A61" s="75" t="s">
        <v>29</v>
      </c>
      <c r="B61" s="85"/>
      <c r="C61" s="85"/>
      <c r="D61" s="85"/>
      <c r="E61" s="85"/>
      <c r="F61" s="85"/>
      <c r="G61" s="85"/>
      <c r="H61" s="85"/>
      <c r="I61" s="85"/>
      <c r="J61" s="85"/>
      <c r="K61" s="86"/>
      <c r="L61" s="2"/>
    </row>
    <row r="62" spans="1:12" ht="15.75">
      <c r="A62" s="3" t="s">
        <v>222</v>
      </c>
      <c r="B62" s="7" t="s">
        <v>200</v>
      </c>
      <c r="C62" s="7" t="s">
        <v>201</v>
      </c>
      <c r="D62" s="9">
        <v>0.8</v>
      </c>
      <c r="E62" s="9">
        <v>1.2</v>
      </c>
      <c r="F62" s="9">
        <v>0.8</v>
      </c>
      <c r="G62" s="9">
        <v>1.2</v>
      </c>
      <c r="H62" s="9">
        <v>7.9</v>
      </c>
      <c r="I62" s="9">
        <v>11.4</v>
      </c>
      <c r="J62" s="9">
        <v>38</v>
      </c>
      <c r="K62" s="9">
        <v>55</v>
      </c>
      <c r="L62" s="2"/>
    </row>
    <row r="63" spans="1:12" ht="15.75">
      <c r="A63" s="3" t="s">
        <v>202</v>
      </c>
      <c r="B63" s="3">
        <v>100</v>
      </c>
      <c r="C63" s="3">
        <v>100</v>
      </c>
      <c r="D63" s="9">
        <v>7.8</v>
      </c>
      <c r="E63" s="9">
        <v>7.8</v>
      </c>
      <c r="F63" s="9">
        <v>8.3000000000000007</v>
      </c>
      <c r="G63" s="9">
        <v>8.3000000000000007</v>
      </c>
      <c r="H63" s="9">
        <v>13.6</v>
      </c>
      <c r="I63" s="9">
        <v>13.6</v>
      </c>
      <c r="J63" s="9">
        <v>161</v>
      </c>
      <c r="K63" s="9">
        <v>161</v>
      </c>
      <c r="L63" s="2"/>
    </row>
    <row r="64" spans="1:12" s="63" customFormat="1" ht="15.75">
      <c r="A64" s="3" t="s">
        <v>57</v>
      </c>
      <c r="B64" s="8">
        <v>90</v>
      </c>
      <c r="C64" s="8">
        <v>113</v>
      </c>
      <c r="D64" s="9">
        <v>2.44</v>
      </c>
      <c r="E64" s="9">
        <v>3.05</v>
      </c>
      <c r="F64" s="9">
        <v>1.71</v>
      </c>
      <c r="G64" s="9">
        <v>2.14</v>
      </c>
      <c r="H64" s="9">
        <v>15.12</v>
      </c>
      <c r="I64" s="9">
        <v>18.899999999999999</v>
      </c>
      <c r="J64" s="9">
        <v>86.92</v>
      </c>
      <c r="K64" s="9">
        <v>108.65</v>
      </c>
      <c r="L64" s="2"/>
    </row>
    <row r="65" spans="1:12" ht="15.75">
      <c r="A65" s="19" t="s">
        <v>28</v>
      </c>
      <c r="B65" s="21">
        <v>30</v>
      </c>
      <c r="C65" s="21">
        <v>30</v>
      </c>
      <c r="D65" s="20">
        <v>2.1</v>
      </c>
      <c r="E65" s="20">
        <v>2.1</v>
      </c>
      <c r="F65" s="20">
        <v>2.4</v>
      </c>
      <c r="G65" s="20">
        <v>2.4</v>
      </c>
      <c r="H65" s="20">
        <v>9.9</v>
      </c>
      <c r="I65" s="20">
        <v>9.9</v>
      </c>
      <c r="J65" s="20">
        <v>71</v>
      </c>
      <c r="K65" s="20">
        <v>71</v>
      </c>
      <c r="L65" s="2"/>
    </row>
    <row r="66" spans="1:12" ht="15.75">
      <c r="A66" s="3" t="s">
        <v>46</v>
      </c>
      <c r="B66" s="3">
        <v>150</v>
      </c>
      <c r="C66" s="3">
        <v>180</v>
      </c>
      <c r="D66" s="9">
        <v>2.6</v>
      </c>
      <c r="E66" s="9">
        <v>3.14</v>
      </c>
      <c r="F66" s="9">
        <v>2.23</v>
      </c>
      <c r="G66" s="9">
        <v>2.69</v>
      </c>
      <c r="H66" s="9">
        <v>4.22</v>
      </c>
      <c r="I66" s="9">
        <v>5.09</v>
      </c>
      <c r="J66" s="9">
        <v>46.6</v>
      </c>
      <c r="K66" s="9">
        <v>56.3</v>
      </c>
      <c r="L66" s="2"/>
    </row>
    <row r="67" spans="1:12" ht="15.75">
      <c r="A67" s="11" t="s">
        <v>19</v>
      </c>
      <c r="B67" s="11"/>
      <c r="C67" s="11"/>
      <c r="D67" s="12">
        <f t="shared" ref="D67:I67" si="8">SUM(D62:D66)</f>
        <v>15.739999999999998</v>
      </c>
      <c r="E67" s="12">
        <f>SUM(E62:E66)</f>
        <v>17.29</v>
      </c>
      <c r="F67" s="12">
        <f>SUM(F62:F66)</f>
        <v>15.440000000000003</v>
      </c>
      <c r="G67" s="12">
        <f t="shared" si="8"/>
        <v>16.73</v>
      </c>
      <c r="H67" s="12">
        <f>SUM(H62:H66)</f>
        <v>50.739999999999995</v>
      </c>
      <c r="I67" s="12">
        <f t="shared" si="8"/>
        <v>58.89</v>
      </c>
      <c r="J67" s="12">
        <f>SUM(J62:J66)</f>
        <v>403.52000000000004</v>
      </c>
      <c r="K67" s="12">
        <f>SUM(K62:K66)</f>
        <v>451.95</v>
      </c>
      <c r="L67" s="2"/>
    </row>
    <row r="68" spans="1:12" ht="15.75">
      <c r="A68" s="15" t="s">
        <v>32</v>
      </c>
      <c r="B68" s="15"/>
      <c r="C68" s="15"/>
      <c r="D68" s="16">
        <v>51.16</v>
      </c>
      <c r="E68" s="16">
        <v>64.91</v>
      </c>
      <c r="F68" s="16">
        <v>44.24</v>
      </c>
      <c r="G68" s="16">
        <v>54.45</v>
      </c>
      <c r="H68" s="16">
        <v>165.84</v>
      </c>
      <c r="I68" s="16">
        <f>I67+I60+I52</f>
        <v>195.84000000000003</v>
      </c>
      <c r="J68" s="16">
        <v>1252.67</v>
      </c>
      <c r="K68" s="16">
        <f>K67+K60+K52</f>
        <v>1506.37</v>
      </c>
      <c r="L68" s="2"/>
    </row>
    <row r="69" spans="1:12" ht="15.75">
      <c r="A69" s="67" t="s">
        <v>108</v>
      </c>
      <c r="B69" s="68"/>
      <c r="C69" s="68"/>
      <c r="D69" s="68"/>
      <c r="E69" s="68"/>
      <c r="F69" s="68"/>
      <c r="G69" s="68"/>
      <c r="H69" s="68"/>
      <c r="I69" s="68"/>
      <c r="J69" s="68"/>
      <c r="K69" s="69"/>
      <c r="L69" s="2"/>
    </row>
    <row r="70" spans="1:12" ht="15.75">
      <c r="A70" s="78" t="s">
        <v>12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2"/>
    </row>
    <row r="71" spans="1:12" ht="15.75">
      <c r="A71" s="3" t="s">
        <v>73</v>
      </c>
      <c r="B71" s="3">
        <v>100</v>
      </c>
      <c r="C71" s="3">
        <v>110</v>
      </c>
      <c r="D71" s="9">
        <v>1.85</v>
      </c>
      <c r="E71" s="9">
        <v>2.21</v>
      </c>
      <c r="F71" s="9">
        <v>3.55</v>
      </c>
      <c r="G71" s="9">
        <v>5.32</v>
      </c>
      <c r="H71" s="9">
        <v>9.75</v>
      </c>
      <c r="I71" s="9">
        <v>14.84</v>
      </c>
      <c r="J71" s="9">
        <v>74.09</v>
      </c>
      <c r="K71" s="9">
        <v>99.26</v>
      </c>
      <c r="L71" s="2"/>
    </row>
    <row r="72" spans="1:12" ht="15.75">
      <c r="A72" s="3" t="s">
        <v>203</v>
      </c>
      <c r="B72" s="8" t="s">
        <v>95</v>
      </c>
      <c r="C72" s="8" t="s">
        <v>96</v>
      </c>
      <c r="D72" s="9">
        <v>9.6999999999999993</v>
      </c>
      <c r="E72" s="9">
        <v>12.9</v>
      </c>
      <c r="F72" s="9">
        <v>3.3</v>
      </c>
      <c r="G72" s="9">
        <v>4.3</v>
      </c>
      <c r="H72" s="9">
        <v>3.2</v>
      </c>
      <c r="I72" s="9">
        <v>4.3</v>
      </c>
      <c r="J72" s="9">
        <v>83</v>
      </c>
      <c r="K72" s="9">
        <v>109</v>
      </c>
      <c r="L72" s="2"/>
    </row>
    <row r="73" spans="1:12" ht="15.75">
      <c r="A73" s="3" t="s">
        <v>204</v>
      </c>
      <c r="B73" s="8">
        <v>90</v>
      </c>
      <c r="C73" s="8">
        <v>113</v>
      </c>
      <c r="D73" s="9">
        <v>3.7</v>
      </c>
      <c r="E73" s="9">
        <v>4.7</v>
      </c>
      <c r="F73" s="9">
        <v>2.4</v>
      </c>
      <c r="G73" s="9">
        <v>3</v>
      </c>
      <c r="H73" s="9">
        <v>23.5</v>
      </c>
      <c r="I73" s="9">
        <v>29.6</v>
      </c>
      <c r="J73" s="9">
        <v>132</v>
      </c>
      <c r="K73" s="9">
        <v>166</v>
      </c>
      <c r="L73" s="2"/>
    </row>
    <row r="74" spans="1:12" ht="15.75">
      <c r="A74" s="3" t="s">
        <v>205</v>
      </c>
      <c r="B74" s="8">
        <v>100</v>
      </c>
      <c r="C74" s="8">
        <v>100</v>
      </c>
      <c r="D74" s="9">
        <v>0.2</v>
      </c>
      <c r="E74" s="9">
        <v>0.2</v>
      </c>
      <c r="F74" s="9">
        <v>0</v>
      </c>
      <c r="G74" s="9">
        <v>0</v>
      </c>
      <c r="H74" s="9">
        <v>10.5</v>
      </c>
      <c r="I74" s="9">
        <v>10.5</v>
      </c>
      <c r="J74" s="9">
        <v>39</v>
      </c>
      <c r="K74" s="9">
        <v>39</v>
      </c>
      <c r="L74" s="2"/>
    </row>
    <row r="75" spans="1:12" ht="15.75">
      <c r="A75" s="19" t="s">
        <v>28</v>
      </c>
      <c r="B75" s="21">
        <v>30</v>
      </c>
      <c r="C75" s="21">
        <v>30</v>
      </c>
      <c r="D75" s="20">
        <v>2.1</v>
      </c>
      <c r="E75" s="20">
        <v>2.1</v>
      </c>
      <c r="F75" s="20">
        <v>2.4</v>
      </c>
      <c r="G75" s="20">
        <v>2.4</v>
      </c>
      <c r="H75" s="20">
        <v>9.9</v>
      </c>
      <c r="I75" s="20">
        <v>9.9</v>
      </c>
      <c r="J75" s="20">
        <v>71</v>
      </c>
      <c r="K75" s="20">
        <v>71</v>
      </c>
      <c r="L75" s="2"/>
    </row>
    <row r="76" spans="1:12" ht="15.75">
      <c r="A76" s="11" t="s">
        <v>19</v>
      </c>
      <c r="B76" s="11"/>
      <c r="C76" s="11"/>
      <c r="D76" s="12">
        <f t="shared" ref="D76:K76" si="9">SUM(D71:D75)</f>
        <v>17.55</v>
      </c>
      <c r="E76" s="12">
        <f t="shared" si="9"/>
        <v>22.11</v>
      </c>
      <c r="F76" s="12">
        <f t="shared" si="9"/>
        <v>11.65</v>
      </c>
      <c r="G76" s="12">
        <f t="shared" si="9"/>
        <v>15.020000000000001</v>
      </c>
      <c r="H76" s="12">
        <f t="shared" si="9"/>
        <v>56.85</v>
      </c>
      <c r="I76" s="12">
        <f t="shared" si="9"/>
        <v>69.14</v>
      </c>
      <c r="J76" s="12">
        <f t="shared" si="9"/>
        <v>399.09000000000003</v>
      </c>
      <c r="K76" s="12">
        <f t="shared" si="9"/>
        <v>484.26</v>
      </c>
      <c r="L76" s="2"/>
    </row>
    <row r="77" spans="1:12" ht="15.75">
      <c r="A77" s="75" t="s">
        <v>21</v>
      </c>
      <c r="B77" s="85"/>
      <c r="C77" s="85"/>
      <c r="D77" s="85"/>
      <c r="E77" s="85"/>
      <c r="F77" s="85"/>
      <c r="G77" s="85"/>
      <c r="H77" s="85"/>
      <c r="I77" s="85"/>
      <c r="J77" s="85"/>
      <c r="K77" s="86"/>
      <c r="L77" s="2"/>
    </row>
    <row r="78" spans="1:12" ht="15.75">
      <c r="A78" s="3" t="s">
        <v>181</v>
      </c>
      <c r="B78" s="3">
        <v>35</v>
      </c>
      <c r="C78" s="3">
        <v>47</v>
      </c>
      <c r="D78" s="9">
        <v>0.7</v>
      </c>
      <c r="E78" s="9">
        <v>0.9</v>
      </c>
      <c r="F78" s="9">
        <v>1.5</v>
      </c>
      <c r="G78" s="9">
        <v>2</v>
      </c>
      <c r="H78" s="9">
        <v>7.9</v>
      </c>
      <c r="I78" s="9">
        <v>10.9</v>
      </c>
      <c r="J78" s="9">
        <v>46</v>
      </c>
      <c r="K78" s="9">
        <v>62</v>
      </c>
      <c r="L78" s="2"/>
    </row>
    <row r="79" spans="1:12" ht="15.75">
      <c r="A79" s="3" t="s">
        <v>110</v>
      </c>
      <c r="B79" s="3">
        <v>150</v>
      </c>
      <c r="C79" s="3">
        <v>200</v>
      </c>
      <c r="D79" s="9">
        <v>1.72</v>
      </c>
      <c r="E79" s="9">
        <v>2.29</v>
      </c>
      <c r="F79" s="9">
        <v>1.34</v>
      </c>
      <c r="G79" s="9">
        <v>1.79</v>
      </c>
      <c r="H79" s="9">
        <v>13.08</v>
      </c>
      <c r="I79" s="9">
        <v>17.45</v>
      </c>
      <c r="J79" s="9">
        <v>70.64</v>
      </c>
      <c r="K79" s="9">
        <v>94.18</v>
      </c>
      <c r="L79" s="2"/>
    </row>
    <row r="80" spans="1:12" ht="15.75">
      <c r="A80" s="3" t="s">
        <v>206</v>
      </c>
      <c r="B80" s="3">
        <v>50</v>
      </c>
      <c r="C80" s="3">
        <v>75</v>
      </c>
      <c r="D80" s="9">
        <v>11.58</v>
      </c>
      <c r="E80" s="9">
        <v>17.37</v>
      </c>
      <c r="F80" s="9">
        <v>9.25</v>
      </c>
      <c r="G80" s="9">
        <v>13.88</v>
      </c>
      <c r="H80" s="9">
        <v>0.16</v>
      </c>
      <c r="I80" s="9">
        <v>0.24</v>
      </c>
      <c r="J80" s="9">
        <v>130.25</v>
      </c>
      <c r="K80" s="9">
        <v>195.38</v>
      </c>
      <c r="L80" s="2"/>
    </row>
    <row r="81" spans="1:12" ht="15.75">
      <c r="A81" s="3" t="s">
        <v>207</v>
      </c>
      <c r="B81" s="3">
        <v>100</v>
      </c>
      <c r="C81" s="3">
        <v>100</v>
      </c>
      <c r="D81" s="9">
        <v>2.87</v>
      </c>
      <c r="E81" s="9">
        <v>2.87</v>
      </c>
      <c r="F81" s="9">
        <v>3.35</v>
      </c>
      <c r="G81" s="9">
        <v>3.35</v>
      </c>
      <c r="H81" s="9">
        <v>16.489999999999998</v>
      </c>
      <c r="I81" s="9">
        <v>16.489999999999998</v>
      </c>
      <c r="J81" s="9">
        <v>108.41</v>
      </c>
      <c r="K81" s="9">
        <v>108.41</v>
      </c>
      <c r="L81" s="2"/>
    </row>
    <row r="82" spans="1:12" ht="15.75">
      <c r="A82" s="3" t="s">
        <v>28</v>
      </c>
      <c r="B82" s="3">
        <v>30</v>
      </c>
      <c r="C82" s="3">
        <v>30</v>
      </c>
      <c r="D82" s="3">
        <v>2.1</v>
      </c>
      <c r="E82" s="3">
        <v>2.1</v>
      </c>
      <c r="F82" s="3">
        <v>2.4</v>
      </c>
      <c r="G82" s="3">
        <v>2.4</v>
      </c>
      <c r="H82" s="9">
        <v>9.9</v>
      </c>
      <c r="I82" s="9">
        <v>9.9</v>
      </c>
      <c r="J82" s="9">
        <v>71</v>
      </c>
      <c r="K82" s="9">
        <v>71</v>
      </c>
      <c r="L82" s="2"/>
    </row>
    <row r="83" spans="1:12" ht="15.75">
      <c r="A83" s="19" t="s">
        <v>37</v>
      </c>
      <c r="B83" s="21">
        <v>120</v>
      </c>
      <c r="C83" s="21">
        <v>150</v>
      </c>
      <c r="D83" s="20">
        <v>0.14000000000000001</v>
      </c>
      <c r="E83" s="20">
        <v>0.18</v>
      </c>
      <c r="F83" s="20">
        <v>0.02</v>
      </c>
      <c r="G83" s="20">
        <v>0.02</v>
      </c>
      <c r="H83" s="20">
        <v>9.9600000000000009</v>
      </c>
      <c r="I83" s="20">
        <v>12.58</v>
      </c>
      <c r="J83" s="20">
        <v>41.45</v>
      </c>
      <c r="K83" s="20">
        <v>52.28</v>
      </c>
      <c r="L83" s="2"/>
    </row>
    <row r="84" spans="1:12" ht="15.75">
      <c r="A84" s="11" t="s">
        <v>19</v>
      </c>
      <c r="B84" s="11"/>
      <c r="C84" s="11"/>
      <c r="D84" s="12">
        <f t="shared" ref="D84:K84" si="10">SUM(D78:D83)</f>
        <v>19.110000000000003</v>
      </c>
      <c r="E84" s="12">
        <f t="shared" si="10"/>
        <v>25.710000000000004</v>
      </c>
      <c r="F84" s="12">
        <f t="shared" si="10"/>
        <v>17.86</v>
      </c>
      <c r="G84" s="12">
        <f t="shared" si="10"/>
        <v>23.44</v>
      </c>
      <c r="H84" s="12">
        <f t="shared" si="10"/>
        <v>57.489999999999995</v>
      </c>
      <c r="I84" s="12">
        <f t="shared" si="10"/>
        <v>67.56</v>
      </c>
      <c r="J84" s="12">
        <f t="shared" si="10"/>
        <v>467.74999999999994</v>
      </c>
      <c r="K84" s="12">
        <f t="shared" si="10"/>
        <v>583.25</v>
      </c>
      <c r="L84" s="50"/>
    </row>
    <row r="85" spans="1:12" ht="15.75">
      <c r="A85" s="75" t="s">
        <v>29</v>
      </c>
      <c r="B85" s="85"/>
      <c r="C85" s="85"/>
      <c r="D85" s="85"/>
      <c r="E85" s="85"/>
      <c r="F85" s="85"/>
      <c r="G85" s="85"/>
      <c r="H85" s="85"/>
      <c r="I85" s="85"/>
      <c r="J85" s="85"/>
      <c r="K85" s="86"/>
      <c r="L85" s="50"/>
    </row>
    <row r="86" spans="1:12" ht="15.75">
      <c r="A86" s="3" t="s">
        <v>208</v>
      </c>
      <c r="B86" s="7" t="s">
        <v>209</v>
      </c>
      <c r="C86" s="7" t="s">
        <v>210</v>
      </c>
      <c r="D86" s="9">
        <v>1.43</v>
      </c>
      <c r="E86" s="9">
        <v>1.46</v>
      </c>
      <c r="F86" s="9">
        <v>0.27</v>
      </c>
      <c r="G86" s="9">
        <v>0.3</v>
      </c>
      <c r="H86" s="9">
        <v>18.22</v>
      </c>
      <c r="I86" s="9">
        <v>20.65</v>
      </c>
      <c r="J86" s="9">
        <v>79.94</v>
      </c>
      <c r="K86" s="9">
        <v>89.67</v>
      </c>
      <c r="L86" s="50"/>
    </row>
    <row r="87" spans="1:12" ht="15.75">
      <c r="A87" s="3" t="s">
        <v>211</v>
      </c>
      <c r="B87" s="3">
        <v>110</v>
      </c>
      <c r="C87" s="3">
        <v>110</v>
      </c>
      <c r="D87" s="9">
        <v>16.73</v>
      </c>
      <c r="E87" s="9">
        <v>16.73</v>
      </c>
      <c r="F87" s="9">
        <v>10.44</v>
      </c>
      <c r="G87" s="9">
        <v>10.44</v>
      </c>
      <c r="H87" s="9">
        <v>20.399999999999999</v>
      </c>
      <c r="I87" s="9">
        <v>20.399999999999999</v>
      </c>
      <c r="J87" s="9">
        <v>239.82</v>
      </c>
      <c r="K87" s="9">
        <v>239.82</v>
      </c>
      <c r="L87" s="50"/>
    </row>
    <row r="88" spans="1:12" ht="15.75">
      <c r="A88" s="3" t="s">
        <v>212</v>
      </c>
      <c r="B88" s="3">
        <v>10</v>
      </c>
      <c r="C88" s="3">
        <v>20</v>
      </c>
      <c r="D88" s="9">
        <v>0.2</v>
      </c>
      <c r="E88" s="9">
        <v>0.4</v>
      </c>
      <c r="F88" s="9">
        <v>0.49</v>
      </c>
      <c r="G88" s="9">
        <v>0.92</v>
      </c>
      <c r="H88" s="9">
        <v>1.38</v>
      </c>
      <c r="I88" s="9">
        <v>2.75</v>
      </c>
      <c r="J88" s="9">
        <v>10.14</v>
      </c>
      <c r="K88" s="9">
        <v>20.23</v>
      </c>
      <c r="L88" s="50"/>
    </row>
    <row r="89" spans="1:12" ht="15.75">
      <c r="A89" s="19" t="s">
        <v>44</v>
      </c>
      <c r="B89" s="19">
        <v>120</v>
      </c>
      <c r="C89" s="19">
        <v>180</v>
      </c>
      <c r="D89" s="20">
        <v>0.6</v>
      </c>
      <c r="E89" s="20">
        <v>0.9</v>
      </c>
      <c r="F89" s="20">
        <v>0</v>
      </c>
      <c r="G89" s="20">
        <v>0</v>
      </c>
      <c r="H89" s="20">
        <v>17.399999999999999</v>
      </c>
      <c r="I89" s="20">
        <v>26.1</v>
      </c>
      <c r="J89" s="20">
        <v>70.8</v>
      </c>
      <c r="K89" s="20">
        <v>106.2</v>
      </c>
      <c r="L89" s="50"/>
    </row>
    <row r="90" spans="1:12" ht="15.75">
      <c r="A90" s="11" t="s">
        <v>19</v>
      </c>
      <c r="B90" s="11"/>
      <c r="C90" s="11"/>
      <c r="D90" s="12">
        <f t="shared" ref="D90:K90" si="11">SUM(D86:D89)</f>
        <v>18.96</v>
      </c>
      <c r="E90" s="12">
        <f t="shared" si="11"/>
        <v>19.489999999999998</v>
      </c>
      <c r="F90" s="12">
        <f t="shared" si="11"/>
        <v>11.2</v>
      </c>
      <c r="G90" s="12">
        <f t="shared" si="11"/>
        <v>11.66</v>
      </c>
      <c r="H90" s="12">
        <f t="shared" si="11"/>
        <v>57.4</v>
      </c>
      <c r="I90" s="12">
        <f t="shared" si="11"/>
        <v>69.900000000000006</v>
      </c>
      <c r="J90" s="12">
        <f t="shared" si="11"/>
        <v>400.7</v>
      </c>
      <c r="K90" s="12">
        <f t="shared" si="11"/>
        <v>455.92</v>
      </c>
      <c r="L90" s="50"/>
    </row>
    <row r="91" spans="1:12" ht="15.75">
      <c r="A91" s="15" t="s">
        <v>32</v>
      </c>
      <c r="B91" s="15"/>
      <c r="C91" s="15"/>
      <c r="D91" s="16">
        <f t="shared" ref="D91:K91" si="12">D90+D84+D76</f>
        <v>55.620000000000005</v>
      </c>
      <c r="E91" s="16">
        <f t="shared" si="12"/>
        <v>67.31</v>
      </c>
      <c r="F91" s="16">
        <f t="shared" si="12"/>
        <v>40.71</v>
      </c>
      <c r="G91" s="16">
        <f t="shared" si="12"/>
        <v>50.120000000000005</v>
      </c>
      <c r="H91" s="16">
        <f t="shared" si="12"/>
        <v>171.73999999999998</v>
      </c>
      <c r="I91" s="16">
        <f t="shared" si="12"/>
        <v>206.60000000000002</v>
      </c>
      <c r="J91" s="16">
        <f t="shared" si="12"/>
        <v>1267.54</v>
      </c>
      <c r="K91" s="16">
        <f t="shared" si="12"/>
        <v>1523.43</v>
      </c>
      <c r="L91" s="50"/>
    </row>
    <row r="92" spans="1:12" ht="15.75">
      <c r="A92" s="67" t="s">
        <v>114</v>
      </c>
      <c r="B92" s="68"/>
      <c r="C92" s="68"/>
      <c r="D92" s="68"/>
      <c r="E92" s="68"/>
      <c r="F92" s="68"/>
      <c r="G92" s="68"/>
      <c r="H92" s="68"/>
      <c r="I92" s="68"/>
      <c r="J92" s="68"/>
      <c r="K92" s="69"/>
      <c r="L92" s="50"/>
    </row>
    <row r="93" spans="1:12" ht="15.75">
      <c r="A93" s="78" t="s">
        <v>12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50"/>
    </row>
    <row r="94" spans="1:12" ht="15.75">
      <c r="A94" s="19" t="s">
        <v>232</v>
      </c>
      <c r="B94" s="19">
        <v>94</v>
      </c>
      <c r="C94" s="19">
        <v>94</v>
      </c>
      <c r="D94" s="20">
        <v>10.44</v>
      </c>
      <c r="E94" s="20">
        <v>10.44</v>
      </c>
      <c r="F94" s="20">
        <v>6.05</v>
      </c>
      <c r="G94" s="20">
        <v>6.05</v>
      </c>
      <c r="H94" s="20">
        <v>11.4</v>
      </c>
      <c r="I94" s="20">
        <v>11.4</v>
      </c>
      <c r="J94" s="20">
        <v>141.66</v>
      </c>
      <c r="K94" s="20">
        <v>141.66</v>
      </c>
      <c r="L94" s="50"/>
    </row>
    <row r="95" spans="1:12" ht="15.75">
      <c r="A95" s="3" t="s">
        <v>164</v>
      </c>
      <c r="B95" s="3">
        <v>180</v>
      </c>
      <c r="C95" s="3">
        <v>220</v>
      </c>
      <c r="D95" s="9">
        <v>5.64</v>
      </c>
      <c r="E95" s="9">
        <v>7.32</v>
      </c>
      <c r="F95" s="9">
        <v>5.56</v>
      </c>
      <c r="G95" s="9">
        <v>8.7899999999999991</v>
      </c>
      <c r="H95" s="9">
        <v>19</v>
      </c>
      <c r="I95" s="9">
        <v>25</v>
      </c>
      <c r="J95" s="9">
        <v>147.66999999999999</v>
      </c>
      <c r="K95" s="9">
        <v>208.5</v>
      </c>
      <c r="L95" s="50"/>
    </row>
    <row r="96" spans="1:12" ht="15.75">
      <c r="A96" s="3" t="s">
        <v>61</v>
      </c>
      <c r="B96" s="8">
        <v>40</v>
      </c>
      <c r="C96" s="8">
        <v>40</v>
      </c>
      <c r="D96" s="9">
        <v>5.08</v>
      </c>
      <c r="E96" s="9">
        <v>5.08</v>
      </c>
      <c r="F96" s="9">
        <v>4.5999999999999996</v>
      </c>
      <c r="G96" s="9">
        <v>4.5999999999999996</v>
      </c>
      <c r="H96" s="9">
        <v>0.28000000000000003</v>
      </c>
      <c r="I96" s="9">
        <v>0.28000000000000003</v>
      </c>
      <c r="J96" s="9">
        <v>62.8</v>
      </c>
      <c r="K96" s="9">
        <v>62.8</v>
      </c>
      <c r="L96" s="50"/>
    </row>
    <row r="97" spans="1:12" ht="15.75">
      <c r="A97" s="3" t="s">
        <v>74</v>
      </c>
      <c r="B97" s="3">
        <v>150</v>
      </c>
      <c r="C97" s="3">
        <v>180</v>
      </c>
      <c r="D97" s="9">
        <v>0.42</v>
      </c>
      <c r="E97" s="9">
        <v>0.49</v>
      </c>
      <c r="F97" s="9">
        <v>0</v>
      </c>
      <c r="G97" s="9">
        <v>0</v>
      </c>
      <c r="H97" s="9">
        <v>21.08</v>
      </c>
      <c r="I97" s="9">
        <v>21.68</v>
      </c>
      <c r="J97" s="9">
        <v>78.900000000000006</v>
      </c>
      <c r="K97" s="9">
        <v>82.9</v>
      </c>
      <c r="L97" s="50"/>
    </row>
    <row r="98" spans="1:12" ht="15.75">
      <c r="A98" s="11" t="s">
        <v>19</v>
      </c>
      <c r="B98" s="11"/>
      <c r="C98" s="11"/>
      <c r="D98" s="12">
        <f>SUM(D94:D97)</f>
        <v>21.58</v>
      </c>
      <c r="E98" s="12">
        <f>SUM(E94:E97)</f>
        <v>23.329999999999995</v>
      </c>
      <c r="F98" s="12">
        <f>SUM(F94:F97)</f>
        <v>16.21</v>
      </c>
      <c r="G98" s="12">
        <f>SUM(G94:G97)</f>
        <v>19.439999999999998</v>
      </c>
      <c r="H98" s="12">
        <f>SUM(H94:H97)</f>
        <v>51.76</v>
      </c>
      <c r="I98" s="12">
        <f>SUM(I94:I97)</f>
        <v>58.36</v>
      </c>
      <c r="J98" s="12">
        <f>SUM(J94:J97)</f>
        <v>431.03</v>
      </c>
      <c r="K98" s="12">
        <f>SUM(K94:K97)</f>
        <v>495.86</v>
      </c>
      <c r="L98" s="50"/>
    </row>
    <row r="99" spans="1:12" ht="15.75">
      <c r="A99" s="75" t="s">
        <v>21</v>
      </c>
      <c r="B99" s="85"/>
      <c r="C99" s="85"/>
      <c r="D99" s="85"/>
      <c r="E99" s="85"/>
      <c r="F99" s="85"/>
      <c r="G99" s="85"/>
      <c r="H99" s="85"/>
      <c r="I99" s="85"/>
      <c r="J99" s="85"/>
      <c r="K99" s="86"/>
      <c r="L99" s="50"/>
    </row>
    <row r="100" spans="1:12" ht="15.75">
      <c r="A100" s="3" t="s">
        <v>247</v>
      </c>
      <c r="B100" s="8" t="s">
        <v>23</v>
      </c>
      <c r="C100" s="8" t="s">
        <v>24</v>
      </c>
      <c r="D100" s="9">
        <v>1.62</v>
      </c>
      <c r="E100" s="9">
        <v>2.14</v>
      </c>
      <c r="F100" s="9">
        <v>2.62</v>
      </c>
      <c r="G100" s="9">
        <v>3.3</v>
      </c>
      <c r="H100" s="9">
        <v>10.73</v>
      </c>
      <c r="I100" s="9">
        <v>14.21</v>
      </c>
      <c r="J100" s="9">
        <v>72.209999999999994</v>
      </c>
      <c r="K100" s="9">
        <v>94.09</v>
      </c>
      <c r="L100" s="50"/>
    </row>
    <row r="101" spans="1:12" ht="15.75">
      <c r="A101" s="3" t="s">
        <v>246</v>
      </c>
      <c r="B101" s="3">
        <v>65</v>
      </c>
      <c r="C101" s="3">
        <v>65</v>
      </c>
      <c r="D101" s="9">
        <v>7</v>
      </c>
      <c r="E101" s="9">
        <v>7</v>
      </c>
      <c r="F101" s="9">
        <v>14.2</v>
      </c>
      <c r="G101" s="9">
        <v>14.2</v>
      </c>
      <c r="H101" s="9">
        <v>3.2</v>
      </c>
      <c r="I101" s="9">
        <v>3.2</v>
      </c>
      <c r="J101" s="9">
        <v>168</v>
      </c>
      <c r="K101" s="9">
        <v>222</v>
      </c>
      <c r="L101" s="50"/>
    </row>
    <row r="102" spans="1:12" ht="15.75">
      <c r="A102" s="3" t="s">
        <v>36</v>
      </c>
      <c r="B102" s="8">
        <v>90</v>
      </c>
      <c r="C102" s="8">
        <v>103</v>
      </c>
      <c r="D102" s="9">
        <v>2.97</v>
      </c>
      <c r="E102" s="9">
        <v>3.37</v>
      </c>
      <c r="F102" s="9">
        <v>1.83</v>
      </c>
      <c r="G102" s="9">
        <v>2.25</v>
      </c>
      <c r="H102" s="9">
        <v>20</v>
      </c>
      <c r="I102" s="9">
        <v>22.71</v>
      </c>
      <c r="J102" s="9">
        <v>108.8</v>
      </c>
      <c r="K102" s="9">
        <v>125.07</v>
      </c>
      <c r="L102" s="50"/>
    </row>
    <row r="103" spans="1:12" ht="15.75">
      <c r="A103" s="3" t="s">
        <v>28</v>
      </c>
      <c r="B103" s="3">
        <v>30</v>
      </c>
      <c r="C103" s="3">
        <v>30</v>
      </c>
      <c r="D103" s="9">
        <v>2.1</v>
      </c>
      <c r="E103" s="9">
        <v>2.1</v>
      </c>
      <c r="F103" s="9">
        <v>2.4</v>
      </c>
      <c r="G103" s="9">
        <v>2.4</v>
      </c>
      <c r="H103" s="9">
        <v>9.9</v>
      </c>
      <c r="I103" s="9">
        <v>9.9</v>
      </c>
      <c r="J103" s="9">
        <v>71</v>
      </c>
      <c r="K103" s="9">
        <v>71</v>
      </c>
      <c r="L103" s="50"/>
    </row>
    <row r="104" spans="1:12" ht="15.75">
      <c r="A104" s="3" t="s">
        <v>213</v>
      </c>
      <c r="B104" s="3">
        <v>150</v>
      </c>
      <c r="C104" s="3">
        <v>180</v>
      </c>
      <c r="D104" s="9">
        <v>0.08</v>
      </c>
      <c r="E104" s="9">
        <v>0.11</v>
      </c>
      <c r="F104" s="9">
        <v>0.08</v>
      </c>
      <c r="G104" s="9">
        <v>0.11</v>
      </c>
      <c r="H104" s="9">
        <v>11.96</v>
      </c>
      <c r="I104" s="9">
        <v>17.88</v>
      </c>
      <c r="J104" s="9">
        <v>46.45</v>
      </c>
      <c r="K104" s="9">
        <v>49.45</v>
      </c>
      <c r="L104" s="50"/>
    </row>
    <row r="105" spans="1:12" ht="15.75">
      <c r="A105" s="11" t="s">
        <v>19</v>
      </c>
      <c r="B105" s="11"/>
      <c r="C105" s="11"/>
      <c r="D105" s="12">
        <f t="shared" ref="D105:K105" si="13">SUM(D100:D104)</f>
        <v>13.770000000000001</v>
      </c>
      <c r="E105" s="12">
        <f t="shared" si="13"/>
        <v>14.72</v>
      </c>
      <c r="F105" s="12">
        <f t="shared" si="13"/>
        <v>21.129999999999995</v>
      </c>
      <c r="G105" s="12">
        <f t="shared" si="13"/>
        <v>22.259999999999998</v>
      </c>
      <c r="H105" s="12">
        <f t="shared" si="13"/>
        <v>55.79</v>
      </c>
      <c r="I105" s="12">
        <f t="shared" si="13"/>
        <v>67.900000000000006</v>
      </c>
      <c r="J105" s="12">
        <f t="shared" si="13"/>
        <v>466.46</v>
      </c>
      <c r="K105" s="12">
        <f t="shared" si="13"/>
        <v>561.61000000000013</v>
      </c>
      <c r="L105" s="50"/>
    </row>
    <row r="106" spans="1:12" ht="15.75">
      <c r="A106" s="75" t="s">
        <v>29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6"/>
      <c r="L106" s="50"/>
    </row>
    <row r="107" spans="1:12" ht="15.75">
      <c r="A107" s="3" t="s">
        <v>222</v>
      </c>
      <c r="B107" s="7" t="s">
        <v>200</v>
      </c>
      <c r="C107" s="7" t="s">
        <v>201</v>
      </c>
      <c r="D107" s="9">
        <v>0.81</v>
      </c>
      <c r="E107" s="9">
        <v>1.18</v>
      </c>
      <c r="F107" s="9">
        <v>0.78</v>
      </c>
      <c r="G107" s="9">
        <v>1.17</v>
      </c>
      <c r="H107" s="9">
        <v>7.91</v>
      </c>
      <c r="I107" s="9">
        <v>11.38</v>
      </c>
      <c r="J107" s="9">
        <v>37.81</v>
      </c>
      <c r="K107" s="9">
        <v>54.81</v>
      </c>
      <c r="L107" s="50"/>
    </row>
    <row r="108" spans="1:12" ht="15.75">
      <c r="A108" s="3" t="s">
        <v>214</v>
      </c>
      <c r="B108" s="3">
        <v>150</v>
      </c>
      <c r="C108" s="3">
        <v>150</v>
      </c>
      <c r="D108" s="9">
        <v>4.38</v>
      </c>
      <c r="E108" s="9">
        <v>4.38</v>
      </c>
      <c r="F108" s="9">
        <v>4.07</v>
      </c>
      <c r="G108" s="9">
        <v>4.07</v>
      </c>
      <c r="H108" s="9">
        <v>27.6</v>
      </c>
      <c r="I108" s="9">
        <v>27.6</v>
      </c>
      <c r="J108" s="9">
        <v>164.51</v>
      </c>
      <c r="K108" s="9">
        <v>164.51</v>
      </c>
      <c r="L108" s="50"/>
    </row>
    <row r="109" spans="1:12" s="66" customFormat="1" ht="15.75">
      <c r="A109" s="3" t="s">
        <v>51</v>
      </c>
      <c r="B109" s="8" t="s">
        <v>258</v>
      </c>
      <c r="C109" s="8" t="s">
        <v>259</v>
      </c>
      <c r="D109" s="9">
        <v>10.11</v>
      </c>
      <c r="E109" s="9">
        <v>13.5</v>
      </c>
      <c r="F109" s="9">
        <v>3.35</v>
      </c>
      <c r="G109" s="9">
        <v>4.3</v>
      </c>
      <c r="H109" s="9">
        <v>5.17</v>
      </c>
      <c r="I109" s="9">
        <v>7.11</v>
      </c>
      <c r="J109" s="9">
        <v>91.79</v>
      </c>
      <c r="K109" s="9">
        <v>121.9</v>
      </c>
    </row>
    <row r="110" spans="1:12" ht="15.75">
      <c r="A110" s="3" t="s">
        <v>28</v>
      </c>
      <c r="B110" s="3">
        <v>30</v>
      </c>
      <c r="C110" s="3">
        <v>30</v>
      </c>
      <c r="D110" s="9">
        <v>2.1</v>
      </c>
      <c r="E110" s="9">
        <v>2.1</v>
      </c>
      <c r="F110" s="9">
        <v>2.4</v>
      </c>
      <c r="G110" s="9">
        <v>2.4</v>
      </c>
      <c r="H110" s="9">
        <v>9.9</v>
      </c>
      <c r="I110" s="9">
        <v>9.9</v>
      </c>
      <c r="J110" s="9">
        <v>71</v>
      </c>
      <c r="K110" s="9">
        <v>71</v>
      </c>
      <c r="L110" s="50"/>
    </row>
    <row r="111" spans="1:12" ht="15.75">
      <c r="A111" s="3" t="s">
        <v>31</v>
      </c>
      <c r="B111" s="3">
        <v>100</v>
      </c>
      <c r="C111" s="3">
        <v>100</v>
      </c>
      <c r="D111" s="9">
        <v>0</v>
      </c>
      <c r="E111" s="9">
        <v>0</v>
      </c>
      <c r="F111" s="9">
        <v>0</v>
      </c>
      <c r="G111" s="9">
        <v>0</v>
      </c>
      <c r="H111" s="9">
        <v>10</v>
      </c>
      <c r="I111" s="9">
        <v>10</v>
      </c>
      <c r="J111" s="9">
        <v>40</v>
      </c>
      <c r="K111" s="9">
        <v>40</v>
      </c>
      <c r="L111" s="50"/>
    </row>
    <row r="112" spans="1:12" ht="15.75">
      <c r="A112" s="11" t="s">
        <v>19</v>
      </c>
      <c r="B112" s="11"/>
      <c r="C112" s="11"/>
      <c r="D112" s="12">
        <f t="shared" ref="D112:K112" si="14">SUM(D107:D111)</f>
        <v>17.399999999999999</v>
      </c>
      <c r="E112" s="12">
        <f t="shared" si="14"/>
        <v>21.16</v>
      </c>
      <c r="F112" s="12">
        <f t="shared" si="14"/>
        <v>10.600000000000001</v>
      </c>
      <c r="G112" s="12">
        <f t="shared" si="14"/>
        <v>11.94</v>
      </c>
      <c r="H112" s="12">
        <f t="shared" si="14"/>
        <v>60.580000000000005</v>
      </c>
      <c r="I112" s="12">
        <f t="shared" si="14"/>
        <v>65.990000000000009</v>
      </c>
      <c r="J112" s="12">
        <f t="shared" si="14"/>
        <v>405.11</v>
      </c>
      <c r="K112" s="12">
        <f t="shared" si="14"/>
        <v>452.22</v>
      </c>
      <c r="L112" s="50"/>
    </row>
    <row r="113" spans="1:15" ht="15.75">
      <c r="A113" s="15" t="s">
        <v>32</v>
      </c>
      <c r="B113" s="15"/>
      <c r="C113" s="15"/>
      <c r="D113" s="16">
        <f>D112+D105+D98</f>
        <v>52.75</v>
      </c>
      <c r="E113" s="16">
        <v>53.3</v>
      </c>
      <c r="F113" s="16">
        <v>53.3</v>
      </c>
      <c r="G113" s="16">
        <f>G112+G105+G98</f>
        <v>53.639999999999993</v>
      </c>
      <c r="H113" s="16">
        <v>190.83</v>
      </c>
      <c r="I113" s="16">
        <f>I112+I105+I98</f>
        <v>192.25</v>
      </c>
      <c r="J113" s="16">
        <v>1400.06</v>
      </c>
      <c r="K113" s="16">
        <f>K112+K105+K98</f>
        <v>1509.69</v>
      </c>
      <c r="L113" s="50"/>
    </row>
    <row r="114" spans="1:1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13"/>
    </row>
    <row r="115" spans="1:15">
      <c r="A115" s="91" t="s">
        <v>233</v>
      </c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60"/>
      <c r="M115" s="60"/>
      <c r="N115" s="60"/>
      <c r="O115" s="60"/>
    </row>
    <row r="116" spans="1:15">
      <c r="A116" s="91" t="s">
        <v>75</v>
      </c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</row>
    <row r="117" spans="1:15">
      <c r="A117" s="91" t="s">
        <v>76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60"/>
      <c r="M117" s="60"/>
      <c r="N117" s="60"/>
      <c r="O117" s="60"/>
    </row>
    <row r="118" spans="1:1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0"/>
    </row>
    <row r="119" spans="1:1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0"/>
    </row>
    <row r="120" spans="1:1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</row>
    <row r="121" spans="1:1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</row>
    <row r="122" spans="1:1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</row>
    <row r="123" spans="1:1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</row>
    <row r="124" spans="1:1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</row>
    <row r="125" spans="1:1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</row>
    <row r="126" spans="1:1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</row>
    <row r="127" spans="1:1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</row>
    <row r="128" spans="1:1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</row>
    <row r="129" spans="1:1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</row>
    <row r="130" spans="1:1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1:1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</row>
    <row r="132" spans="1:1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</row>
    <row r="133" spans="1:1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</row>
    <row r="134" spans="1:1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</row>
    <row r="135" spans="1:1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</row>
    <row r="136" spans="1:1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</row>
    <row r="137" spans="1:1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</row>
    <row r="138" spans="1:1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</row>
    <row r="139" spans="1:1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</row>
    <row r="140" spans="1:1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</row>
    <row r="141" spans="1:1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</row>
    <row r="142" spans="1:1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</row>
    <row r="143" spans="1:1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</row>
    <row r="144" spans="1:1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</row>
    <row r="145" spans="1:1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</row>
    <row r="146" spans="1:1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</row>
    <row r="147" spans="1:1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</row>
    <row r="148" spans="1:1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</row>
    <row r="149" spans="1:1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</row>
    <row r="150" spans="1:1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</row>
    <row r="151" spans="1:1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</row>
    <row r="152" spans="1:1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</row>
    <row r="153" spans="1:1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</row>
    <row r="154" spans="1:1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</row>
    <row r="155" spans="1:1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</row>
    <row r="156" spans="1:1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</row>
    <row r="157" spans="1:1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</row>
    <row r="158" spans="1:1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</row>
    <row r="159" spans="1:1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</row>
    <row r="160" spans="1:1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</row>
    <row r="161" spans="1:1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</row>
    <row r="162" spans="1:1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</row>
    <row r="163" spans="1:1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</row>
    <row r="164" spans="1:1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</row>
    <row r="165" spans="1:1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</row>
    <row r="166" spans="1:1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</row>
    <row r="167" spans="1:1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</row>
    <row r="168" spans="1:1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</row>
    <row r="169" spans="1:1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</row>
    <row r="170" spans="1:1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</row>
    <row r="171" spans="1:1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</row>
    <row r="172" spans="1:1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</row>
    <row r="173" spans="1:1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</row>
    <row r="174" spans="1:1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</row>
    <row r="175" spans="1:1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</row>
    <row r="176" spans="1:1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</row>
    <row r="177" spans="1:1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</row>
    <row r="178" spans="1:1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</row>
    <row r="179" spans="1:1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</row>
    <row r="180" spans="1:1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</row>
    <row r="181" spans="1:1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</row>
    <row r="182" spans="1:1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</row>
    <row r="183" spans="1:1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</row>
    <row r="184" spans="1:1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</row>
    <row r="185" spans="1:1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</row>
    <row r="186" spans="1:1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</row>
    <row r="187" spans="1:1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</row>
    <row r="188" spans="1:1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</row>
    <row r="189" spans="1:1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</row>
    <row r="190" spans="1:1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</row>
    <row r="191" spans="1:1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</row>
    <row r="192" spans="1:1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</row>
    <row r="193" spans="1:1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</row>
    <row r="194" spans="1:1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</row>
    <row r="195" spans="1:1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</row>
    <row r="196" spans="1:1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</row>
    <row r="197" spans="1:1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</row>
    <row r="198" spans="1:1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</row>
    <row r="199" spans="1:1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</row>
    <row r="200" spans="1:1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</row>
    <row r="201" spans="1:1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</row>
    <row r="202" spans="1:1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</row>
    <row r="203" spans="1:1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</row>
    <row r="204" spans="1:1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</row>
    <row r="205" spans="1:1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</row>
    <row r="206" spans="1:1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</row>
    <row r="207" spans="1:1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</row>
    <row r="208" spans="1:1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</row>
    <row r="209" spans="1:1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</row>
    <row r="210" spans="1:1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</row>
    <row r="211" spans="1: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</row>
    <row r="212" spans="1:1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</row>
    <row r="213" spans="1:1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</row>
    <row r="214" spans="1:1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</row>
    <row r="215" spans="1:1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</row>
    <row r="216" spans="1:1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</row>
    <row r="217" spans="1:1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</row>
    <row r="218" spans="1:1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</row>
    <row r="219" spans="1:1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</row>
    <row r="220" spans="1:1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</row>
    <row r="221" spans="1:1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</row>
    <row r="222" spans="1:1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</row>
    <row r="223" spans="1:1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</row>
    <row r="224" spans="1:1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</row>
    <row r="225" spans="1:1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</row>
    <row r="226" spans="1:1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</row>
    <row r="227" spans="1:1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</row>
    <row r="228" spans="1:1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</row>
    <row r="229" spans="1:1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</row>
    <row r="230" spans="1:1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</row>
    <row r="231" spans="1:1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</row>
    <row r="232" spans="1:1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</row>
  </sheetData>
  <mergeCells count="24">
    <mergeCell ref="A61:K61"/>
    <mergeCell ref="A69:K69"/>
    <mergeCell ref="A99:K99"/>
    <mergeCell ref="A106:K106"/>
    <mergeCell ref="A77:K77"/>
    <mergeCell ref="A85:K85"/>
    <mergeCell ref="A92:K92"/>
    <mergeCell ref="A93:K93"/>
    <mergeCell ref="A115:K115"/>
    <mergeCell ref="A116:O116"/>
    <mergeCell ref="A117:K117"/>
    <mergeCell ref="A18:K18"/>
    <mergeCell ref="I1:K1"/>
    <mergeCell ref="A3:K3"/>
    <mergeCell ref="A4:K4"/>
    <mergeCell ref="A10:K10"/>
    <mergeCell ref="A70:K70"/>
    <mergeCell ref="A26:K26"/>
    <mergeCell ref="A27:K27"/>
    <mergeCell ref="A33:K33"/>
    <mergeCell ref="A41:K41"/>
    <mergeCell ref="A47:K47"/>
    <mergeCell ref="A48:K48"/>
    <mergeCell ref="A53:K5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2022-01-20T08:47:08Z</cp:lastPrinted>
  <dcterms:created xsi:type="dcterms:W3CDTF">2022-01-18T10:49:42Z</dcterms:created>
  <dcterms:modified xsi:type="dcterms:W3CDTF">2023-02-16T11:27:05Z</dcterms:modified>
</cp:coreProperties>
</file>