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32" i="4"/>
  <c r="K24"/>
  <c r="I112" i="1"/>
  <c r="J112"/>
  <c r="K112"/>
  <c r="E105"/>
  <c r="F105"/>
  <c r="G105"/>
  <c r="H105"/>
  <c r="I105"/>
  <c r="J105"/>
  <c r="K105"/>
  <c r="D97"/>
  <c r="E97"/>
  <c r="F97"/>
  <c r="G97"/>
  <c r="H97"/>
  <c r="I97"/>
  <c r="J97"/>
  <c r="K97"/>
  <c r="D113" i="4"/>
  <c r="E113"/>
  <c r="F113"/>
  <c r="G113"/>
  <c r="H113"/>
  <c r="I113"/>
  <c r="J113"/>
  <c r="K113"/>
  <c r="D107"/>
  <c r="E107"/>
  <c r="F107"/>
  <c r="G107"/>
  <c r="H107"/>
  <c r="I107"/>
  <c r="J107"/>
  <c r="K107"/>
  <c r="D99"/>
  <c r="E99"/>
  <c r="F99"/>
  <c r="G99"/>
  <c r="H99"/>
  <c r="I99"/>
  <c r="J99"/>
  <c r="K99"/>
  <c r="D90"/>
  <c r="E90"/>
  <c r="F90"/>
  <c r="G90"/>
  <c r="H90"/>
  <c r="I90"/>
  <c r="J90"/>
  <c r="K90"/>
  <c r="D84"/>
  <c r="E84"/>
  <c r="F84"/>
  <c r="G84"/>
  <c r="H84"/>
  <c r="I84"/>
  <c r="J84"/>
  <c r="K84"/>
  <c r="D76"/>
  <c r="D91" s="1"/>
  <c r="E76"/>
  <c r="E91" s="1"/>
  <c r="F76"/>
  <c r="F91" s="1"/>
  <c r="G76"/>
  <c r="G91" s="1"/>
  <c r="H76"/>
  <c r="H91" s="1"/>
  <c r="I76"/>
  <c r="I91" s="1"/>
  <c r="J76"/>
  <c r="J91" s="1"/>
  <c r="K76"/>
  <c r="K91" s="1"/>
  <c r="D67"/>
  <c r="E67"/>
  <c r="F67"/>
  <c r="G67"/>
  <c r="H67"/>
  <c r="I67"/>
  <c r="J67"/>
  <c r="K67"/>
  <c r="D60"/>
  <c r="E60"/>
  <c r="F60"/>
  <c r="G60"/>
  <c r="H60"/>
  <c r="I60"/>
  <c r="J60"/>
  <c r="K60"/>
  <c r="D52"/>
  <c r="E52"/>
  <c r="F52"/>
  <c r="G52"/>
  <c r="H52"/>
  <c r="I52"/>
  <c r="J52"/>
  <c r="K52"/>
  <c r="D45"/>
  <c r="E45"/>
  <c r="F45"/>
  <c r="G45"/>
  <c r="H45"/>
  <c r="I45"/>
  <c r="J45"/>
  <c r="K45"/>
  <c r="D40"/>
  <c r="E40"/>
  <c r="F40"/>
  <c r="G40"/>
  <c r="H40"/>
  <c r="I40"/>
  <c r="J40"/>
  <c r="K40"/>
  <c r="D32"/>
  <c r="D46" s="1"/>
  <c r="E32"/>
  <c r="E46" s="1"/>
  <c r="F32"/>
  <c r="F46" s="1"/>
  <c r="G32"/>
  <c r="G46" s="1"/>
  <c r="H32"/>
  <c r="H46" s="1"/>
  <c r="I32"/>
  <c r="I46" s="1"/>
  <c r="J46"/>
  <c r="K32"/>
  <c r="K46" s="1"/>
  <c r="D24"/>
  <c r="E24"/>
  <c r="F24"/>
  <c r="G24"/>
  <c r="H24"/>
  <c r="I24"/>
  <c r="J24"/>
  <c r="D17"/>
  <c r="E17"/>
  <c r="F17"/>
  <c r="G17"/>
  <c r="H17"/>
  <c r="I17"/>
  <c r="J17"/>
  <c r="K17"/>
  <c r="D9"/>
  <c r="E9"/>
  <c r="F9"/>
  <c r="G9"/>
  <c r="H9"/>
  <c r="I9"/>
  <c r="J9"/>
  <c r="K9"/>
  <c r="D113" i="3"/>
  <c r="E113"/>
  <c r="F113"/>
  <c r="G113"/>
  <c r="H113"/>
  <c r="I113"/>
  <c r="J113"/>
  <c r="K113"/>
  <c r="E106"/>
  <c r="F106"/>
  <c r="G106"/>
  <c r="H106"/>
  <c r="I106"/>
  <c r="J106"/>
  <c r="K106"/>
  <c r="D98"/>
  <c r="E98"/>
  <c r="F98"/>
  <c r="G98"/>
  <c r="H98"/>
  <c r="I98"/>
  <c r="J98"/>
  <c r="K98"/>
  <c r="D90"/>
  <c r="E90"/>
  <c r="F90"/>
  <c r="G90"/>
  <c r="H90"/>
  <c r="I90"/>
  <c r="J90"/>
  <c r="K90"/>
  <c r="D85"/>
  <c r="E85"/>
  <c r="F85"/>
  <c r="G85"/>
  <c r="H85"/>
  <c r="I85"/>
  <c r="J85"/>
  <c r="K85"/>
  <c r="D77"/>
  <c r="D91" s="1"/>
  <c r="E77"/>
  <c r="E91" s="1"/>
  <c r="F77"/>
  <c r="G77"/>
  <c r="G91" s="1"/>
  <c r="H77"/>
  <c r="H91" s="1"/>
  <c r="I77"/>
  <c r="I91" s="1"/>
  <c r="J77"/>
  <c r="J91" s="1"/>
  <c r="K77"/>
  <c r="K91" s="1"/>
  <c r="E68"/>
  <c r="F68"/>
  <c r="G68"/>
  <c r="H68"/>
  <c r="I68"/>
  <c r="J68"/>
  <c r="K68"/>
  <c r="D61"/>
  <c r="E61"/>
  <c r="F61"/>
  <c r="G61"/>
  <c r="H61"/>
  <c r="I61"/>
  <c r="J61"/>
  <c r="K61"/>
  <c r="D54"/>
  <c r="E54"/>
  <c r="F54"/>
  <c r="G54"/>
  <c r="H54"/>
  <c r="I54"/>
  <c r="J54"/>
  <c r="K54"/>
  <c r="K69" s="1"/>
  <c r="E46"/>
  <c r="F46"/>
  <c r="G46"/>
  <c r="H46"/>
  <c r="I46"/>
  <c r="J46"/>
  <c r="K46"/>
  <c r="D40"/>
  <c r="D47" s="1"/>
  <c r="E40"/>
  <c r="F40"/>
  <c r="G40"/>
  <c r="H40"/>
  <c r="I40"/>
  <c r="J40"/>
  <c r="K40"/>
  <c r="E33"/>
  <c r="F33"/>
  <c r="G33"/>
  <c r="H33"/>
  <c r="I33"/>
  <c r="J33"/>
  <c r="K33"/>
  <c r="E24"/>
  <c r="F24"/>
  <c r="G24"/>
  <c r="H24"/>
  <c r="I24"/>
  <c r="J24"/>
  <c r="K24"/>
  <c r="D18"/>
  <c r="D25" s="1"/>
  <c r="F18"/>
  <c r="G18"/>
  <c r="H18"/>
  <c r="I18"/>
  <c r="J18"/>
  <c r="K18"/>
  <c r="E10"/>
  <c r="E25" s="1"/>
  <c r="F10"/>
  <c r="F25" s="1"/>
  <c r="G10"/>
  <c r="G25" s="1"/>
  <c r="H10"/>
  <c r="H25" s="1"/>
  <c r="I10"/>
  <c r="I25" s="1"/>
  <c r="J10"/>
  <c r="J25" s="1"/>
  <c r="K10"/>
  <c r="K25" s="1"/>
  <c r="D113" i="2"/>
  <c r="E113"/>
  <c r="F113"/>
  <c r="G113"/>
  <c r="H113"/>
  <c r="I113"/>
  <c r="J113"/>
  <c r="K113"/>
  <c r="D107"/>
  <c r="E107"/>
  <c r="F107"/>
  <c r="G107"/>
  <c r="H107"/>
  <c r="I107"/>
  <c r="J107"/>
  <c r="K107"/>
  <c r="D99"/>
  <c r="E99"/>
  <c r="F99"/>
  <c r="G99"/>
  <c r="H99"/>
  <c r="I99"/>
  <c r="J99"/>
  <c r="K99"/>
  <c r="D90"/>
  <c r="E90"/>
  <c r="F90"/>
  <c r="G90"/>
  <c r="H90"/>
  <c r="I90"/>
  <c r="J90"/>
  <c r="K90"/>
  <c r="D83"/>
  <c r="E83"/>
  <c r="F83"/>
  <c r="G83"/>
  <c r="H83"/>
  <c r="I83"/>
  <c r="J83"/>
  <c r="K83"/>
  <c r="D75"/>
  <c r="D91" s="1"/>
  <c r="E75"/>
  <c r="E91" s="1"/>
  <c r="F75"/>
  <c r="F91" s="1"/>
  <c r="G75"/>
  <c r="G91" s="1"/>
  <c r="H75"/>
  <c r="H91" s="1"/>
  <c r="I75"/>
  <c r="I91" s="1"/>
  <c r="J75"/>
  <c r="J91" s="1"/>
  <c r="K75"/>
  <c r="K91" s="1"/>
  <c r="D66"/>
  <c r="E66"/>
  <c r="F66"/>
  <c r="G66"/>
  <c r="H66"/>
  <c r="I66"/>
  <c r="J66"/>
  <c r="K66"/>
  <c r="D59"/>
  <c r="E59"/>
  <c r="F59"/>
  <c r="G59"/>
  <c r="H59"/>
  <c r="I59"/>
  <c r="J59"/>
  <c r="K59"/>
  <c r="D52"/>
  <c r="E52"/>
  <c r="F52"/>
  <c r="G52"/>
  <c r="H52"/>
  <c r="I52"/>
  <c r="J52"/>
  <c r="K52"/>
  <c r="D44"/>
  <c r="E44"/>
  <c r="F44"/>
  <c r="G44"/>
  <c r="H44"/>
  <c r="I44"/>
  <c r="J44"/>
  <c r="K44"/>
  <c r="D39"/>
  <c r="E39"/>
  <c r="F39"/>
  <c r="G39"/>
  <c r="H39"/>
  <c r="I39"/>
  <c r="J39"/>
  <c r="K39"/>
  <c r="D32"/>
  <c r="E32"/>
  <c r="F32"/>
  <c r="G32"/>
  <c r="H32"/>
  <c r="I32"/>
  <c r="J32"/>
  <c r="K32"/>
  <c r="D23"/>
  <c r="E23"/>
  <c r="F23"/>
  <c r="G23"/>
  <c r="H23"/>
  <c r="I23"/>
  <c r="J23"/>
  <c r="K23"/>
  <c r="D17"/>
  <c r="E17"/>
  <c r="F17"/>
  <c r="G17"/>
  <c r="H17"/>
  <c r="I17"/>
  <c r="J17"/>
  <c r="K17"/>
  <c r="D9"/>
  <c r="D24" s="1"/>
  <c r="E9"/>
  <c r="E24" s="1"/>
  <c r="F9"/>
  <c r="F24" s="1"/>
  <c r="G9"/>
  <c r="G24" s="1"/>
  <c r="H9"/>
  <c r="H24" s="1"/>
  <c r="I9"/>
  <c r="I24" s="1"/>
  <c r="J9"/>
  <c r="J24" s="1"/>
  <c r="K9"/>
  <c r="K24" s="1"/>
  <c r="D113" i="1"/>
  <c r="E113"/>
  <c r="F113"/>
  <c r="G113"/>
  <c r="H113"/>
  <c r="I113"/>
  <c r="J113"/>
  <c r="K113"/>
  <c r="D112"/>
  <c r="E112"/>
  <c r="F112"/>
  <c r="G112"/>
  <c r="H112"/>
  <c r="D90"/>
  <c r="F90"/>
  <c r="G90"/>
  <c r="H90"/>
  <c r="I90"/>
  <c r="J90"/>
  <c r="K90"/>
  <c r="G89"/>
  <c r="H89"/>
  <c r="I89"/>
  <c r="J89"/>
  <c r="K89"/>
  <c r="D84"/>
  <c r="E84"/>
  <c r="F84"/>
  <c r="G84"/>
  <c r="H84"/>
  <c r="I84"/>
  <c r="J84"/>
  <c r="K84"/>
  <c r="D76"/>
  <c r="E76"/>
  <c r="F76"/>
  <c r="G76"/>
  <c r="H76"/>
  <c r="I76"/>
  <c r="J76"/>
  <c r="K76"/>
  <c r="E67"/>
  <c r="F67"/>
  <c r="G67"/>
  <c r="H67"/>
  <c r="I67"/>
  <c r="J67"/>
  <c r="K67"/>
  <c r="D60"/>
  <c r="E60"/>
  <c r="F60"/>
  <c r="G60"/>
  <c r="H60"/>
  <c r="I60"/>
  <c r="J60"/>
  <c r="K60"/>
  <c r="D54"/>
  <c r="D68" s="1"/>
  <c r="E54"/>
  <c r="F54"/>
  <c r="G54"/>
  <c r="H54"/>
  <c r="I54"/>
  <c r="J54"/>
  <c r="K54"/>
  <c r="M40" s="1"/>
  <c r="E47"/>
  <c r="D47"/>
  <c r="F47"/>
  <c r="G47"/>
  <c r="H47"/>
  <c r="I47"/>
  <c r="J47"/>
  <c r="K47"/>
  <c r="D46"/>
  <c r="E46"/>
  <c r="F46"/>
  <c r="G46"/>
  <c r="H46"/>
  <c r="I46"/>
  <c r="J46"/>
  <c r="K46"/>
  <c r="E40"/>
  <c r="F40"/>
  <c r="G40"/>
  <c r="H40"/>
  <c r="I40"/>
  <c r="J40"/>
  <c r="K40"/>
  <c r="E24"/>
  <c r="F24"/>
  <c r="G24"/>
  <c r="H24"/>
  <c r="I24"/>
  <c r="J24"/>
  <c r="K24"/>
  <c r="E33"/>
  <c r="F33"/>
  <c r="G33"/>
  <c r="H33"/>
  <c r="I33"/>
  <c r="J33"/>
  <c r="K33"/>
  <c r="D18"/>
  <c r="E18"/>
  <c r="F18"/>
  <c r="G18"/>
  <c r="H18"/>
  <c r="I18"/>
  <c r="J18"/>
  <c r="K18"/>
  <c r="D25"/>
  <c r="E25"/>
  <c r="G25"/>
  <c r="I25"/>
  <c r="K25"/>
  <c r="E10"/>
  <c r="F10"/>
  <c r="F25" s="1"/>
  <c r="G10"/>
  <c r="H10"/>
  <c r="H25" s="1"/>
  <c r="I10"/>
  <c r="J10"/>
  <c r="J25" s="1"/>
  <c r="K10"/>
  <c r="K47" i="3" l="1"/>
  <c r="J47"/>
  <c r="I47"/>
  <c r="H47"/>
  <c r="G47"/>
  <c r="F47"/>
  <c r="E47"/>
  <c r="K45" i="2"/>
  <c r="J45"/>
  <c r="I45"/>
  <c r="H45"/>
  <c r="G45"/>
  <c r="F45"/>
  <c r="E45"/>
  <c r="D45"/>
  <c r="K67"/>
  <c r="J67"/>
  <c r="I67"/>
  <c r="H67"/>
  <c r="G67"/>
  <c r="F67"/>
  <c r="E67"/>
  <c r="D67"/>
  <c r="K114"/>
  <c r="J114"/>
  <c r="I114"/>
  <c r="H114"/>
  <c r="G114"/>
  <c r="F114"/>
  <c r="E114"/>
  <c r="K114" i="3"/>
  <c r="J114"/>
  <c r="I114"/>
  <c r="H114"/>
  <c r="G114"/>
  <c r="F114"/>
  <c r="E114"/>
  <c r="D114"/>
  <c r="K114" i="4"/>
  <c r="J114"/>
  <c r="I114"/>
  <c r="H114"/>
  <c r="G114"/>
  <c r="F114"/>
  <c r="E114"/>
  <c r="D114"/>
  <c r="K25"/>
  <c r="J68"/>
  <c r="F68"/>
  <c r="D68"/>
  <c r="K68"/>
  <c r="I68"/>
  <c r="H68"/>
  <c r="G68"/>
  <c r="E68"/>
  <c r="J25"/>
  <c r="I25"/>
  <c r="H25"/>
  <c r="G25"/>
  <c r="F25"/>
  <c r="E25"/>
  <c r="D25"/>
  <c r="F91" i="3"/>
  <c r="J69"/>
  <c r="I69"/>
  <c r="H69"/>
  <c r="G69"/>
  <c r="F69"/>
  <c r="E69"/>
  <c r="K68" i="1"/>
  <c r="J68"/>
  <c r="I68"/>
  <c r="H68"/>
  <c r="G68"/>
  <c r="F68"/>
  <c r="E68"/>
</calcChain>
</file>

<file path=xl/sharedStrings.xml><?xml version="1.0" encoding="utf-8"?>
<sst xmlns="http://schemas.openxmlformats.org/spreadsheetml/2006/main" count="621" uniqueCount="253">
  <si>
    <t>Найменування</t>
  </si>
  <si>
    <t>Вихід, г 3-4 р</t>
  </si>
  <si>
    <t>Вихід, г 4-6 (7) р</t>
  </si>
  <si>
    <t>Білки, г 3-4 р</t>
  </si>
  <si>
    <t>Білки, г 4-6 (7) р</t>
  </si>
  <si>
    <t>Жири, г 3-4 р</t>
  </si>
  <si>
    <t>Жири, г 4-6 (7) р</t>
  </si>
  <si>
    <t>Вуглеводи, г 3-4 р</t>
  </si>
  <si>
    <t>Вуглеводи, г 4-6 (7) р</t>
  </si>
  <si>
    <t>Енергетична цінність, ккал 3-4 р</t>
  </si>
  <si>
    <t>Енергетична цінність, ккал 4-6 (7) р</t>
  </si>
  <si>
    <t>1 день понеділок</t>
  </si>
  <si>
    <t xml:space="preserve"> Cніданок</t>
  </si>
  <si>
    <t>Гуляш курячий</t>
  </si>
  <si>
    <t>32/18</t>
  </si>
  <si>
    <t>43/24</t>
  </si>
  <si>
    <t>Каша перлова в'язка</t>
  </si>
  <si>
    <t xml:space="preserve">Хліб цільнозерновий </t>
  </si>
  <si>
    <t>Сік виноградний</t>
  </si>
  <si>
    <t>Всього</t>
  </si>
  <si>
    <t>Обід</t>
  </si>
  <si>
    <t>Салат з вареного буряка</t>
  </si>
  <si>
    <t>Суп-харчо</t>
  </si>
  <si>
    <t>Котлета рибна любительська</t>
  </si>
  <si>
    <t>Пюре картопляне</t>
  </si>
  <si>
    <t>Хліб цільнозерновий</t>
  </si>
  <si>
    <t>Компот із свіжих яблук</t>
  </si>
  <si>
    <t xml:space="preserve">Всього </t>
  </si>
  <si>
    <t>Вечеря</t>
  </si>
  <si>
    <t>Суп молочний з макаронними виробами</t>
  </si>
  <si>
    <t>200</t>
  </si>
  <si>
    <t>250</t>
  </si>
  <si>
    <t>6,61</t>
  </si>
  <si>
    <t>Грінка із соусом із сухофруктів</t>
  </si>
  <si>
    <t>33/10</t>
  </si>
  <si>
    <t>66/10</t>
  </si>
  <si>
    <t>Напій з шипшини</t>
  </si>
  <si>
    <t>Сир твердий</t>
  </si>
  <si>
    <t>Всього за день</t>
  </si>
  <si>
    <t>2-ий день вівторок</t>
  </si>
  <si>
    <t>Сніданок</t>
  </si>
  <si>
    <t>Буряк, тушкований із цибулею</t>
  </si>
  <si>
    <t>Каша ячна розсипчаста з цибулею</t>
  </si>
  <si>
    <t>Філе курки запечене під сиром</t>
  </si>
  <si>
    <t>Компот із сушених яблук</t>
  </si>
  <si>
    <t>Борщ український</t>
  </si>
  <si>
    <t>180</t>
  </si>
  <si>
    <t>1,68</t>
  </si>
  <si>
    <t>Овочеве рагу</t>
  </si>
  <si>
    <t>Зрази картопляні з курячим м'ясом "Човники"</t>
  </si>
  <si>
    <t>Яблуко, запечене з цукром</t>
  </si>
  <si>
    <t>70</t>
  </si>
  <si>
    <t>100</t>
  </si>
  <si>
    <t>0,35</t>
  </si>
  <si>
    <t>Сирники рожеві</t>
  </si>
  <si>
    <t>115</t>
  </si>
  <si>
    <t>Соус сметанний (на молоці)</t>
  </si>
  <si>
    <t>Напій лимонний</t>
  </si>
  <si>
    <t>3-й день середа</t>
  </si>
  <si>
    <t>Cніданок</t>
  </si>
  <si>
    <t>Ікра буряково-морквяна</t>
  </si>
  <si>
    <t>Омлет з твердим сиром</t>
  </si>
  <si>
    <t>Суп молочний вермішельний</t>
  </si>
  <si>
    <t>Салат з запеченої капусти з родзинками</t>
  </si>
  <si>
    <t>Суп гороховий з грінками</t>
  </si>
  <si>
    <t>150/20</t>
  </si>
  <si>
    <t>200/20</t>
  </si>
  <si>
    <t>Кисіль яблучний</t>
  </si>
  <si>
    <t>Буряк, тушкований з цибулею</t>
  </si>
  <si>
    <t>45</t>
  </si>
  <si>
    <t>0,76</t>
  </si>
  <si>
    <t>Каша гречана розсипчаста</t>
  </si>
  <si>
    <t>Курячий рулет, фарширований вареним яйцем</t>
  </si>
  <si>
    <t>Мус яблучний</t>
  </si>
  <si>
    <t>4-ий день четвер</t>
  </si>
  <si>
    <t>1-ий сніданок</t>
  </si>
  <si>
    <t>Салат із вареного буряка</t>
  </si>
  <si>
    <t>Курка з яблуками в сметані</t>
  </si>
  <si>
    <t>Каша ячна розсипчаста</t>
  </si>
  <si>
    <t>Хліб цільнозеровий з сиром твердим</t>
  </si>
  <si>
    <t>30\4</t>
  </si>
  <si>
    <t>30\6</t>
  </si>
  <si>
    <t>Яблуко свіже</t>
  </si>
  <si>
    <t>Суп польовий</t>
  </si>
  <si>
    <t>Суфле м'ясне зі свинини</t>
  </si>
  <si>
    <t>Пудинг сирно-яблучний</t>
  </si>
  <si>
    <t>Соус із сушених яблук</t>
  </si>
  <si>
    <t>Чай каркаде</t>
  </si>
  <si>
    <t>5-ий день п'ятниця</t>
  </si>
  <si>
    <t>Каша молочна манна</t>
  </si>
  <si>
    <t>Соус яблучний</t>
  </si>
  <si>
    <t>Какао</t>
  </si>
  <si>
    <t>Буряк, тушкований з яблуками</t>
  </si>
  <si>
    <t>Суп з рибними фрикадельками</t>
  </si>
  <si>
    <t>200/50</t>
  </si>
  <si>
    <t>250/75</t>
  </si>
  <si>
    <t>8,89</t>
  </si>
  <si>
    <t>Каша кукурудзяна розсипчаста</t>
  </si>
  <si>
    <t>Болоньєзе з яловичини</t>
  </si>
  <si>
    <t>6</t>
  </si>
  <si>
    <t>12</t>
  </si>
  <si>
    <t>50</t>
  </si>
  <si>
    <t>Омлет картопляний</t>
  </si>
  <si>
    <t>ТИЖДЕНЬ 2</t>
  </si>
  <si>
    <t>Вихід, г  4-6(7) р</t>
  </si>
  <si>
    <t>Білки, г 4- 6 (7) р</t>
  </si>
  <si>
    <t>Понеділок 2-й тиждень</t>
  </si>
  <si>
    <t>Морква, тушкована з чорносливом</t>
  </si>
  <si>
    <t>Омлет</t>
  </si>
  <si>
    <t>Каша пшоняна з фруктами</t>
  </si>
  <si>
    <t>117</t>
  </si>
  <si>
    <t>147</t>
  </si>
  <si>
    <t>4,0</t>
  </si>
  <si>
    <t>Кисіль молочний</t>
  </si>
  <si>
    <t>Суп овочевий із сметаною</t>
  </si>
  <si>
    <t>150/4</t>
  </si>
  <si>
    <t>200/5</t>
  </si>
  <si>
    <t>Рибна паличка з яйцем</t>
  </si>
  <si>
    <t>Пюре з гороху з цибулею</t>
  </si>
  <si>
    <t>Рис "Паелья"</t>
  </si>
  <si>
    <t>Вівторок 2-й тиждень</t>
  </si>
  <si>
    <t>Тюфтелька куряча (з овочами)</t>
  </si>
  <si>
    <t>66/24</t>
  </si>
  <si>
    <t>88/32</t>
  </si>
  <si>
    <t xml:space="preserve">Обід </t>
  </si>
  <si>
    <t>Морква, тушкована в сметані</t>
  </si>
  <si>
    <t>Борщ буряковий</t>
  </si>
  <si>
    <t>Болоньєзе (з яловичини)</t>
  </si>
  <si>
    <t>Макарони відварені з овочами</t>
  </si>
  <si>
    <t>Середа, 2-й тиждень</t>
  </si>
  <si>
    <t>Суп гороховий</t>
  </si>
  <si>
    <t>Пиріг пастуший</t>
  </si>
  <si>
    <t>Чахохбілі з куркою</t>
  </si>
  <si>
    <t>32/45</t>
  </si>
  <si>
    <t>43/60</t>
  </si>
  <si>
    <t>Компот із свіжих фруктів (яблук)</t>
  </si>
  <si>
    <t>Четвер, 2-й тиждень</t>
  </si>
  <si>
    <t>Суп молочний кукурудзяний</t>
  </si>
  <si>
    <t>Сирники рожеві з морквою</t>
  </si>
  <si>
    <t>Соус із сухофруктів (яблук сушених)</t>
  </si>
  <si>
    <t>Суп болгарський</t>
  </si>
  <si>
    <t>Нагетси курячі</t>
  </si>
  <si>
    <t>Каша пшенична в'язка</t>
  </si>
  <si>
    <t>Ікра бурякова</t>
  </si>
  <si>
    <t xml:space="preserve">Каша гречана розсипчаста </t>
  </si>
  <si>
    <t>Котлета натуральна з філе курки</t>
  </si>
  <si>
    <t>Компот із сушених фруктів</t>
  </si>
  <si>
    <t>П'ятниця 2-й тиждень</t>
  </si>
  <si>
    <t>Морква, припущена з родзинками</t>
  </si>
  <si>
    <t>Каша молочна ячна</t>
  </si>
  <si>
    <t>Яйце варене</t>
  </si>
  <si>
    <t>Сік яблучний</t>
  </si>
  <si>
    <t>Буряк, тушкований з чорносливом</t>
  </si>
  <si>
    <t>Суп картопляний з м'ясними фрикадельками</t>
  </si>
  <si>
    <t>160/20</t>
  </si>
  <si>
    <t>250/30</t>
  </si>
  <si>
    <t>82</t>
  </si>
  <si>
    <t>103</t>
  </si>
  <si>
    <t>Хлібець рибний</t>
  </si>
  <si>
    <t>ТИЖДЕНЬ 3</t>
  </si>
  <si>
    <t>ТИЖДЕНЬ 4</t>
  </si>
  <si>
    <t>Жири , г 3-4 р</t>
  </si>
  <si>
    <t>Жири, г 4-6 (70 р</t>
  </si>
  <si>
    <t>Енергетична цінність, ккал 4-6 (7)р</t>
  </si>
  <si>
    <t>1-й день понеділок</t>
  </si>
  <si>
    <t>Суп селянський з перловою крупою та сметаною</t>
  </si>
  <si>
    <t>150/6</t>
  </si>
  <si>
    <t>200/8</t>
  </si>
  <si>
    <t>Компот із свіжих фруктів (з яблук)</t>
  </si>
  <si>
    <t>Котлета натуральна з філе курки пан. в сухарях</t>
  </si>
  <si>
    <t>Картопляне пюре</t>
  </si>
  <si>
    <t>Яблуко запечене з цукром</t>
  </si>
  <si>
    <t>150</t>
  </si>
  <si>
    <t>160</t>
  </si>
  <si>
    <t>230</t>
  </si>
  <si>
    <r>
      <rPr>
        <sz val="10"/>
        <color theme="1"/>
        <rFont val="Times New Roman"/>
        <family val="1"/>
        <charset val="204"/>
      </rPr>
      <t>Зрази з курятини з омлетом та овоч. в смет.</t>
    </r>
    <r>
      <rPr>
        <sz val="12"/>
        <color theme="1"/>
        <rFont val="Times New Roman"/>
        <family val="1"/>
        <charset val="204"/>
      </rPr>
      <t xml:space="preserve"> cоусі</t>
    </r>
  </si>
  <si>
    <t>67/26</t>
  </si>
  <si>
    <t>90/44</t>
  </si>
  <si>
    <t>Вареники ліниві зі сметаною</t>
  </si>
  <si>
    <t>100/6</t>
  </si>
  <si>
    <t>130/13</t>
  </si>
  <si>
    <t>Мус яблучний із соусом каркаде</t>
  </si>
  <si>
    <t>108/30</t>
  </si>
  <si>
    <t>135/30</t>
  </si>
  <si>
    <t>3-ій день середа</t>
  </si>
  <si>
    <t>Яблуко, фаршироване сиром кисломолочним</t>
  </si>
  <si>
    <t>ст.503</t>
  </si>
  <si>
    <t>ст.516</t>
  </si>
  <si>
    <t>Суп манний з фрикадельками з курки</t>
  </si>
  <si>
    <t>250/35</t>
  </si>
  <si>
    <t>91</t>
  </si>
  <si>
    <t>114</t>
  </si>
  <si>
    <t>58</t>
  </si>
  <si>
    <t>85</t>
  </si>
  <si>
    <t>Яєчний рулет з фаршем</t>
  </si>
  <si>
    <t>Курка по-італійськи (підлива)</t>
  </si>
  <si>
    <t>36/10</t>
  </si>
  <si>
    <t>48/12</t>
  </si>
  <si>
    <t>Каша пшенична розсипчаста з цибулею</t>
  </si>
  <si>
    <t>Компот із суміші сухофруктів</t>
  </si>
  <si>
    <t>Суп картопляний з макаронними виробами</t>
  </si>
  <si>
    <t>Кебаб з сиром</t>
  </si>
  <si>
    <t>Каша пшоняна в'язка</t>
  </si>
  <si>
    <t xml:space="preserve">Мус яблучний </t>
  </si>
  <si>
    <t>108</t>
  </si>
  <si>
    <t>135</t>
  </si>
  <si>
    <t xml:space="preserve">Запіканка сирна </t>
  </si>
  <si>
    <t>ст.493</t>
  </si>
  <si>
    <t>Соус молочний солодкий</t>
  </si>
  <si>
    <t>ст.405</t>
  </si>
  <si>
    <t>5-ий день пятниця</t>
  </si>
  <si>
    <t>ст.519</t>
  </si>
  <si>
    <t>ст.496</t>
  </si>
  <si>
    <t>ст.518</t>
  </si>
  <si>
    <t>Суп польовий зі сметаною</t>
  </si>
  <si>
    <t>Болоньєзе зі свинини</t>
  </si>
  <si>
    <t>Компот зі свіжих яблук</t>
  </si>
  <si>
    <t>Полента (каша кукурудзяна)</t>
  </si>
  <si>
    <t>Для розробки меню на весняний період використані технологічні картки, розроблені МОЗ для меню на осінній період;</t>
  </si>
  <si>
    <t>технологічні картки "Збірник рецептур страв для харчування дітей шкільного віку в організованих освітніх та оздоровчих закладах" Львів, Літопис 2019</t>
  </si>
  <si>
    <t>технологічні картки з методичного посібника "Організація харчування дітей у дошкільних навчальних закладах" Київ "МЦФЕР-Україна" 2014</t>
  </si>
  <si>
    <t>Салат морквяно-яблучний</t>
  </si>
  <si>
    <t>94</t>
  </si>
  <si>
    <t>126</t>
  </si>
  <si>
    <t>2,45</t>
  </si>
  <si>
    <t>Салат з капусти, моркви та яблук</t>
  </si>
  <si>
    <t>Салат з капусти з насінням</t>
  </si>
  <si>
    <t>75</t>
  </si>
  <si>
    <t>Соус із сухофруктів (чорносливу)</t>
  </si>
  <si>
    <t>16,81</t>
  </si>
  <si>
    <t>Салат вітамінний</t>
  </si>
  <si>
    <t>60</t>
  </si>
  <si>
    <t>Салат зі свіжої капусти та яблук</t>
  </si>
  <si>
    <t>Салат з моркви</t>
  </si>
  <si>
    <t>Салат капусти з насінням</t>
  </si>
  <si>
    <t>68</t>
  </si>
  <si>
    <t>44</t>
  </si>
  <si>
    <t>Каша гречана в'язка</t>
  </si>
  <si>
    <t>3,19</t>
  </si>
  <si>
    <t>18,01</t>
  </si>
  <si>
    <t>ТИЖДЕНЬ 1</t>
  </si>
  <si>
    <t>Суп гречаний</t>
  </si>
  <si>
    <t>Борщ з картоплею зі сметаною</t>
  </si>
  <si>
    <t>200/7</t>
  </si>
  <si>
    <t>1,26</t>
  </si>
  <si>
    <t>Суп-пюре гороховий</t>
  </si>
  <si>
    <t>Суп картопляний</t>
  </si>
  <si>
    <t>Рагу із курятини</t>
  </si>
  <si>
    <t>32/102</t>
  </si>
  <si>
    <t>43/136</t>
  </si>
  <si>
    <t xml:space="preserve">Салат мрквяно-яблучний </t>
  </si>
  <si>
    <t>52,61</t>
  </si>
  <si>
    <t>Рагу з курятини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</si>
</sst>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mbria"/>
      <family val="1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6" borderId="1" xfId="0" applyFont="1" applyFill="1" applyBorder="1"/>
    <xf numFmtId="2" fontId="2" fillId="6" borderId="1" xfId="0" applyNumberFormat="1" applyFont="1" applyFill="1" applyBorder="1"/>
    <xf numFmtId="2" fontId="1" fillId="0" borderId="1" xfId="0" applyNumberFormat="1" applyFont="1" applyBorder="1" applyAlignment="1">
      <alignment horizontal="right"/>
    </xf>
    <xf numFmtId="0" fontId="1" fillId="7" borderId="1" xfId="0" applyFont="1" applyFill="1" applyBorder="1"/>
    <xf numFmtId="2" fontId="1" fillId="7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49" fontId="1" fillId="7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2" fontId="2" fillId="5" borderId="1" xfId="0" applyNumberFormat="1" applyFont="1" applyFill="1" applyBorder="1"/>
    <xf numFmtId="2" fontId="1" fillId="7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64" fontId="1" fillId="7" borderId="1" xfId="0" applyNumberFormat="1" applyFont="1" applyFill="1" applyBorder="1"/>
    <xf numFmtId="164" fontId="2" fillId="6" borderId="1" xfId="0" applyNumberFormat="1" applyFont="1" applyFill="1" applyBorder="1"/>
    <xf numFmtId="0" fontId="1" fillId="2" borderId="1" xfId="0" applyFont="1" applyFill="1" applyBorder="1"/>
    <xf numFmtId="0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2" fillId="2" borderId="1" xfId="0" applyNumberFormat="1" applyFont="1" applyFill="1" applyBorder="1"/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2" fontId="4" fillId="2" borderId="1" xfId="0" applyNumberFormat="1" applyFont="1" applyFill="1" applyBorder="1"/>
    <xf numFmtId="0" fontId="2" fillId="6" borderId="1" xfId="0" applyFont="1" applyFill="1" applyBorder="1"/>
    <xf numFmtId="2" fontId="2" fillId="6" borderId="1" xfId="0" applyNumberFormat="1" applyFont="1" applyFill="1" applyBorder="1"/>
    <xf numFmtId="2" fontId="1" fillId="0" borderId="1" xfId="0" applyNumberFormat="1" applyFont="1" applyBorder="1" applyAlignment="1">
      <alignment horizontal="right"/>
    </xf>
    <xf numFmtId="0" fontId="5" fillId="2" borderId="1" xfId="0" applyFont="1" applyFill="1" applyBorder="1"/>
    <xf numFmtId="0" fontId="1" fillId="7" borderId="1" xfId="0" applyFont="1" applyFill="1" applyBorder="1"/>
    <xf numFmtId="2" fontId="1" fillId="7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49" fontId="1" fillId="7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2" fontId="2" fillId="5" borderId="1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/>
    <xf numFmtId="2" fontId="1" fillId="7" borderId="1" xfId="0" applyNumberFormat="1" applyFont="1" applyFill="1" applyBorder="1" applyAlignment="1">
      <alignment horizontal="right"/>
    </xf>
    <xf numFmtId="0" fontId="1" fillId="7" borderId="1" xfId="0" applyNumberFormat="1" applyFont="1" applyFill="1" applyBorder="1" applyAlignment="1">
      <alignment horizontal="right"/>
    </xf>
    <xf numFmtId="49" fontId="2" fillId="5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7" fillId="0" borderId="1" xfId="0" applyFont="1" applyBorder="1"/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6" borderId="1" xfId="0" applyFont="1" applyFill="1" applyBorder="1"/>
    <xf numFmtId="2" fontId="2" fillId="6" borderId="1" xfId="0" applyNumberFormat="1" applyFont="1" applyFill="1" applyBorder="1"/>
    <xf numFmtId="2" fontId="1" fillId="0" borderId="1" xfId="0" applyNumberFormat="1" applyFont="1" applyBorder="1" applyAlignment="1">
      <alignment horizontal="right"/>
    </xf>
    <xf numFmtId="0" fontId="1" fillId="7" borderId="1" xfId="0" applyFont="1" applyFill="1" applyBorder="1"/>
    <xf numFmtId="2" fontId="1" fillId="7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49" fontId="1" fillId="7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2" fontId="2" fillId="5" borderId="1" xfId="0" applyNumberFormat="1" applyFont="1" applyFill="1" applyBorder="1"/>
    <xf numFmtId="2" fontId="1" fillId="7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64" fontId="1" fillId="7" borderId="1" xfId="0" applyNumberFormat="1" applyFont="1" applyFill="1" applyBorder="1"/>
    <xf numFmtId="164" fontId="2" fillId="6" borderId="1" xfId="0" applyNumberFormat="1" applyFont="1" applyFill="1" applyBorder="1"/>
    <xf numFmtId="0" fontId="1" fillId="2" borderId="1" xfId="0" applyFont="1" applyFill="1" applyBorder="1"/>
    <xf numFmtId="0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2" fontId="0" fillId="0" borderId="0" xfId="0" applyNumberFormat="1"/>
    <xf numFmtId="0" fontId="2" fillId="6" borderId="1" xfId="0" applyFont="1" applyFill="1" applyBorder="1"/>
    <xf numFmtId="2" fontId="2" fillId="6" borderId="1" xfId="0" applyNumberFormat="1" applyFont="1" applyFill="1" applyBorder="1"/>
    <xf numFmtId="0" fontId="1" fillId="7" borderId="1" xfId="0" applyFont="1" applyFill="1" applyBorder="1"/>
    <xf numFmtId="2" fontId="1" fillId="7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49" fontId="1" fillId="7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8" fillId="0" borderId="0" xfId="0" applyFont="1"/>
    <xf numFmtId="2" fontId="1" fillId="0" borderId="6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/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3"/>
  <sheetViews>
    <sheetView workbookViewId="0">
      <selection activeCell="L102" sqref="L102"/>
    </sheetView>
  </sheetViews>
  <sheetFormatPr defaultRowHeight="15"/>
  <cols>
    <col min="1" max="1" width="37.5703125" customWidth="1"/>
    <col min="2" max="2" width="7.5703125" customWidth="1"/>
    <col min="3" max="3" width="7.140625" customWidth="1"/>
    <col min="9" max="9" width="11.5703125" customWidth="1"/>
    <col min="10" max="10" width="11.28515625" customWidth="1"/>
    <col min="11" max="11" width="12.28515625" customWidth="1"/>
  </cols>
  <sheetData>
    <row r="1" spans="1:11" s="115" customFormat="1" ht="15.75">
      <c r="J1" s="116" t="s">
        <v>240</v>
      </c>
    </row>
    <row r="2" spans="1:11" ht="126.7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ht="15.75">
      <c r="A3" s="121" t="s">
        <v>11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5.75">
      <c r="A4" s="118" t="s">
        <v>12</v>
      </c>
      <c r="B4" s="119"/>
      <c r="C4" s="119"/>
      <c r="D4" s="119"/>
      <c r="E4" s="119"/>
      <c r="F4" s="119"/>
      <c r="G4" s="119"/>
      <c r="H4" s="119"/>
      <c r="I4" s="119"/>
      <c r="J4" s="119"/>
      <c r="K4" s="120"/>
    </row>
    <row r="5" spans="1:11" ht="15.75">
      <c r="A5" s="99" t="s">
        <v>221</v>
      </c>
      <c r="B5" s="102" t="s">
        <v>223</v>
      </c>
      <c r="C5" s="102" t="s">
        <v>223</v>
      </c>
      <c r="D5" s="102" t="s">
        <v>238</v>
      </c>
      <c r="E5" s="6">
        <v>3.19</v>
      </c>
      <c r="F5" s="6">
        <v>5.37</v>
      </c>
      <c r="G5" s="6">
        <v>5.37</v>
      </c>
      <c r="H5" s="6">
        <v>13.43</v>
      </c>
      <c r="I5" s="6">
        <v>13.43</v>
      </c>
      <c r="J5" s="6">
        <v>109.98</v>
      </c>
      <c r="K5" s="6">
        <v>109.98</v>
      </c>
    </row>
    <row r="6" spans="1:11" ht="15.75">
      <c r="A6" s="1" t="s">
        <v>13</v>
      </c>
      <c r="B6" s="5" t="s">
        <v>14</v>
      </c>
      <c r="C6" s="5" t="s">
        <v>15</v>
      </c>
      <c r="D6" s="5">
        <v>9.9</v>
      </c>
      <c r="E6" s="6">
        <v>13.22</v>
      </c>
      <c r="F6" s="6">
        <v>3.38</v>
      </c>
      <c r="G6" s="6">
        <v>4.34</v>
      </c>
      <c r="H6" s="6">
        <v>3.98</v>
      </c>
      <c r="I6" s="6">
        <v>5.43</v>
      </c>
      <c r="J6" s="6">
        <v>87.38</v>
      </c>
      <c r="K6" s="6">
        <v>115.59</v>
      </c>
    </row>
    <row r="7" spans="1:11" ht="15.75">
      <c r="A7" s="1" t="s">
        <v>16</v>
      </c>
      <c r="B7" s="5">
        <v>82</v>
      </c>
      <c r="C7" s="5">
        <v>103</v>
      </c>
      <c r="D7" s="5">
        <v>2.2200000000000002</v>
      </c>
      <c r="E7" s="6">
        <v>2.77</v>
      </c>
      <c r="F7" s="6">
        <v>2.67</v>
      </c>
      <c r="G7" s="6">
        <v>3.34</v>
      </c>
      <c r="H7" s="6">
        <v>10.53</v>
      </c>
      <c r="I7" s="6">
        <v>13.16</v>
      </c>
      <c r="J7" s="6">
        <v>73.819999999999993</v>
      </c>
      <c r="K7" s="6">
        <v>92.28</v>
      </c>
    </row>
    <row r="8" spans="1:11" ht="15.75">
      <c r="A8" s="1" t="s">
        <v>17</v>
      </c>
      <c r="B8" s="16">
        <v>30</v>
      </c>
      <c r="C8" s="5">
        <v>30</v>
      </c>
      <c r="D8" s="5">
        <v>2.1</v>
      </c>
      <c r="E8" s="6">
        <v>2.1</v>
      </c>
      <c r="F8" s="6">
        <v>2.4</v>
      </c>
      <c r="G8" s="6">
        <v>2.4</v>
      </c>
      <c r="H8" s="6">
        <v>9.9</v>
      </c>
      <c r="I8" s="6">
        <v>9</v>
      </c>
      <c r="J8" s="6">
        <v>71</v>
      </c>
      <c r="K8" s="6">
        <v>71</v>
      </c>
    </row>
    <row r="9" spans="1:11" ht="15.75">
      <c r="A9" s="1" t="s">
        <v>18</v>
      </c>
      <c r="B9" s="5">
        <v>120</v>
      </c>
      <c r="C9" s="5">
        <v>180</v>
      </c>
      <c r="D9" s="5">
        <v>0.6</v>
      </c>
      <c r="E9" s="6">
        <v>0.9</v>
      </c>
      <c r="F9" s="6">
        <v>0</v>
      </c>
      <c r="G9" s="6">
        <v>0</v>
      </c>
      <c r="H9" s="6">
        <v>17.399999999999999</v>
      </c>
      <c r="I9" s="6">
        <v>26.1</v>
      </c>
      <c r="J9" s="6">
        <v>71</v>
      </c>
      <c r="K9" s="6">
        <v>106</v>
      </c>
    </row>
    <row r="10" spans="1:11" ht="15.75">
      <c r="A10" s="7" t="s">
        <v>19</v>
      </c>
      <c r="B10" s="7"/>
      <c r="C10" s="7"/>
      <c r="D10" s="96" t="s">
        <v>239</v>
      </c>
      <c r="E10" s="8">
        <f t="shared" ref="E10:K10" si="0">SUM(E5:E9)</f>
        <v>22.18</v>
      </c>
      <c r="F10" s="8">
        <f t="shared" si="0"/>
        <v>13.82</v>
      </c>
      <c r="G10" s="8">
        <f t="shared" si="0"/>
        <v>15.450000000000001</v>
      </c>
      <c r="H10" s="8">
        <f t="shared" si="0"/>
        <v>55.239999999999995</v>
      </c>
      <c r="I10" s="8">
        <f t="shared" si="0"/>
        <v>67.12</v>
      </c>
      <c r="J10" s="8">
        <f t="shared" si="0"/>
        <v>413.18</v>
      </c>
      <c r="K10" s="8">
        <f t="shared" si="0"/>
        <v>494.85</v>
      </c>
    </row>
    <row r="11" spans="1:11" ht="15.75">
      <c r="A11" s="118" t="s">
        <v>20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15.75">
      <c r="A12" s="99" t="s">
        <v>225</v>
      </c>
      <c r="B12" s="1">
        <v>68</v>
      </c>
      <c r="C12" s="1">
        <v>95</v>
      </c>
      <c r="D12" s="1">
        <v>2.57</v>
      </c>
      <c r="E12" s="6">
        <v>3.39</v>
      </c>
      <c r="F12" s="6">
        <v>3.11</v>
      </c>
      <c r="G12" s="6">
        <v>4.2300000000000004</v>
      </c>
      <c r="H12" s="6">
        <v>4.3499999999999996</v>
      </c>
      <c r="I12" s="6">
        <v>6.07</v>
      </c>
      <c r="J12" s="6">
        <v>53.58</v>
      </c>
      <c r="K12" s="6">
        <v>72.89</v>
      </c>
    </row>
    <row r="13" spans="1:11" ht="15.75">
      <c r="A13" s="1" t="s">
        <v>22</v>
      </c>
      <c r="B13" s="1">
        <v>200</v>
      </c>
      <c r="C13" s="1">
        <v>250</v>
      </c>
      <c r="D13" s="1">
        <v>1.8</v>
      </c>
      <c r="E13" s="6">
        <v>2.67</v>
      </c>
      <c r="F13" s="6">
        <v>2.2799999999999998</v>
      </c>
      <c r="G13" s="6">
        <v>3.72</v>
      </c>
      <c r="H13" s="6">
        <v>12.75</v>
      </c>
      <c r="I13" s="6">
        <v>19.62</v>
      </c>
      <c r="J13" s="6">
        <v>79.400000000000006</v>
      </c>
      <c r="K13" s="6">
        <v>123.69</v>
      </c>
    </row>
    <row r="14" spans="1:11" ht="15.75">
      <c r="A14" s="1" t="s">
        <v>23</v>
      </c>
      <c r="B14" s="1">
        <v>59</v>
      </c>
      <c r="C14" s="1">
        <v>88</v>
      </c>
      <c r="D14" s="1">
        <v>10.199999999999999</v>
      </c>
      <c r="E14" s="6">
        <v>14.73</v>
      </c>
      <c r="F14" s="6">
        <v>1.77</v>
      </c>
      <c r="G14" s="6">
        <v>2.6</v>
      </c>
      <c r="H14" s="6">
        <v>21.84</v>
      </c>
      <c r="I14" s="6">
        <v>28.25</v>
      </c>
      <c r="J14" s="6">
        <v>81.209999999999994</v>
      </c>
      <c r="K14" s="6">
        <v>116.36</v>
      </c>
    </row>
    <row r="15" spans="1:11" ht="15.75">
      <c r="A15" s="1" t="s">
        <v>24</v>
      </c>
      <c r="B15" s="1">
        <v>91</v>
      </c>
      <c r="C15" s="1">
        <v>114</v>
      </c>
      <c r="D15" s="1">
        <v>2.0099999999999998</v>
      </c>
      <c r="E15" s="6">
        <v>2.5099999999999998</v>
      </c>
      <c r="F15" s="6">
        <v>2.12</v>
      </c>
      <c r="G15" s="6">
        <v>2.65</v>
      </c>
      <c r="H15" s="6">
        <v>14.53</v>
      </c>
      <c r="I15" s="6">
        <v>18.16</v>
      </c>
      <c r="J15" s="6">
        <v>84.5</v>
      </c>
      <c r="K15" s="6">
        <v>105.63</v>
      </c>
    </row>
    <row r="16" spans="1:11" ht="15.75">
      <c r="A16" s="1" t="s">
        <v>25</v>
      </c>
      <c r="B16" s="5">
        <v>30</v>
      </c>
      <c r="C16" s="5">
        <v>30</v>
      </c>
      <c r="D16" s="5">
        <v>2.1</v>
      </c>
      <c r="E16" s="6">
        <v>2.1</v>
      </c>
      <c r="F16" s="6">
        <v>2.4</v>
      </c>
      <c r="G16" s="6">
        <v>2.4</v>
      </c>
      <c r="H16" s="6">
        <v>9</v>
      </c>
      <c r="I16" s="6">
        <v>9.9</v>
      </c>
      <c r="J16" s="6">
        <v>71</v>
      </c>
      <c r="K16" s="6">
        <v>71</v>
      </c>
    </row>
    <row r="17" spans="1:11" ht="15.75">
      <c r="A17" s="1" t="s">
        <v>26</v>
      </c>
      <c r="B17" s="1">
        <v>120</v>
      </c>
      <c r="C17" s="1">
        <v>160</v>
      </c>
      <c r="D17" s="1">
        <v>0.2</v>
      </c>
      <c r="E17" s="6">
        <v>0.3</v>
      </c>
      <c r="F17" s="6">
        <v>0.2</v>
      </c>
      <c r="G17" s="6">
        <v>0.3</v>
      </c>
      <c r="H17" s="6">
        <v>12.2</v>
      </c>
      <c r="I17" s="6">
        <v>16.3</v>
      </c>
      <c r="J17" s="6">
        <v>50</v>
      </c>
      <c r="K17" s="6">
        <v>66</v>
      </c>
    </row>
    <row r="18" spans="1:11" ht="15.75">
      <c r="A18" s="7" t="s">
        <v>27</v>
      </c>
      <c r="B18" s="7"/>
      <c r="C18" s="7"/>
      <c r="D18" s="7">
        <f t="shared" ref="D18:K18" si="1">SUM(D12:D17)</f>
        <v>18.88</v>
      </c>
      <c r="E18" s="8">
        <f t="shared" si="1"/>
        <v>25.7</v>
      </c>
      <c r="F18" s="8">
        <f t="shared" si="1"/>
        <v>11.88</v>
      </c>
      <c r="G18" s="8">
        <f t="shared" si="1"/>
        <v>15.900000000000002</v>
      </c>
      <c r="H18" s="8">
        <f t="shared" si="1"/>
        <v>74.67</v>
      </c>
      <c r="I18" s="8">
        <f t="shared" si="1"/>
        <v>98.3</v>
      </c>
      <c r="J18" s="8">
        <f t="shared" si="1"/>
        <v>419.69</v>
      </c>
      <c r="K18" s="8">
        <f t="shared" si="1"/>
        <v>555.56999999999994</v>
      </c>
    </row>
    <row r="19" spans="1:11" ht="15.75">
      <c r="A19" s="118" t="s">
        <v>28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20"/>
    </row>
    <row r="20" spans="1:11" ht="15.75">
      <c r="A20" s="1" t="s">
        <v>29</v>
      </c>
      <c r="B20" s="4" t="s">
        <v>30</v>
      </c>
      <c r="C20" s="4" t="s">
        <v>31</v>
      </c>
      <c r="D20" s="4" t="s">
        <v>32</v>
      </c>
      <c r="E20" s="6">
        <v>8.31</v>
      </c>
      <c r="F20" s="6">
        <v>7.46</v>
      </c>
      <c r="G20" s="6">
        <v>9.35</v>
      </c>
      <c r="H20" s="6">
        <v>24.43</v>
      </c>
      <c r="I20" s="6">
        <v>29.34</v>
      </c>
      <c r="J20" s="6">
        <v>190.32</v>
      </c>
      <c r="K20" s="6">
        <v>233.82</v>
      </c>
    </row>
    <row r="21" spans="1:11" ht="15.75">
      <c r="A21" s="1" t="s">
        <v>33</v>
      </c>
      <c r="B21" s="5" t="s">
        <v>34</v>
      </c>
      <c r="C21" s="5" t="s">
        <v>35</v>
      </c>
      <c r="D21" s="1">
        <v>2.31</v>
      </c>
      <c r="E21" s="6">
        <v>4.54</v>
      </c>
      <c r="F21" s="6">
        <v>2.73</v>
      </c>
      <c r="G21" s="6">
        <v>4.26</v>
      </c>
      <c r="H21" s="6">
        <v>13.79</v>
      </c>
      <c r="I21" s="6">
        <v>25.67</v>
      </c>
      <c r="J21" s="6">
        <v>93.53</v>
      </c>
      <c r="K21" s="6">
        <v>164.29</v>
      </c>
    </row>
    <row r="22" spans="1:11" ht="15.75">
      <c r="A22" s="1" t="s">
        <v>36</v>
      </c>
      <c r="B22" s="15">
        <v>100</v>
      </c>
      <c r="C22" s="1">
        <v>100</v>
      </c>
      <c r="D22" s="1">
        <v>2.8</v>
      </c>
      <c r="E22" s="6">
        <v>2.8</v>
      </c>
      <c r="F22" s="6">
        <v>0</v>
      </c>
      <c r="G22" s="6">
        <v>0</v>
      </c>
      <c r="H22" s="6">
        <v>12</v>
      </c>
      <c r="I22" s="6">
        <v>12</v>
      </c>
      <c r="J22" s="6">
        <v>56.8</v>
      </c>
      <c r="K22" s="6">
        <v>56.8</v>
      </c>
    </row>
    <row r="23" spans="1:11" ht="15.75">
      <c r="A23" s="1" t="s">
        <v>37</v>
      </c>
      <c r="B23" s="1">
        <v>11</v>
      </c>
      <c r="C23" s="1">
        <v>11</v>
      </c>
      <c r="D23" s="1">
        <v>2.5</v>
      </c>
      <c r="E23" s="6">
        <v>2.5</v>
      </c>
      <c r="F23" s="6">
        <v>1.2</v>
      </c>
      <c r="G23" s="6">
        <v>1.2</v>
      </c>
      <c r="H23" s="6">
        <v>0</v>
      </c>
      <c r="I23" s="6">
        <v>0</v>
      </c>
      <c r="J23" s="6">
        <v>40</v>
      </c>
      <c r="K23" s="6">
        <v>40</v>
      </c>
    </row>
    <row r="24" spans="1:11" ht="15.75">
      <c r="A24" s="7" t="s">
        <v>19</v>
      </c>
      <c r="B24" s="7"/>
      <c r="C24" s="7"/>
      <c r="D24" s="8">
        <v>14.22</v>
      </c>
      <c r="E24" s="8">
        <f t="shared" ref="E24:K24" si="2">SUM(E20:E23)</f>
        <v>18.150000000000002</v>
      </c>
      <c r="F24" s="8">
        <f t="shared" si="2"/>
        <v>11.389999999999999</v>
      </c>
      <c r="G24" s="8">
        <f t="shared" si="2"/>
        <v>14.809999999999999</v>
      </c>
      <c r="H24" s="8">
        <f t="shared" si="2"/>
        <v>50.22</v>
      </c>
      <c r="I24" s="8">
        <f t="shared" si="2"/>
        <v>67.010000000000005</v>
      </c>
      <c r="J24" s="8">
        <f t="shared" si="2"/>
        <v>380.65000000000003</v>
      </c>
      <c r="K24" s="8">
        <f t="shared" si="2"/>
        <v>494.91</v>
      </c>
    </row>
    <row r="25" spans="1:11" ht="15.75">
      <c r="A25" s="9" t="s">
        <v>38</v>
      </c>
      <c r="B25" s="9"/>
      <c r="C25" s="9"/>
      <c r="D25" s="10">
        <f t="shared" ref="D25:K25" si="3">SUM(D24+D18+D10)</f>
        <v>51.11</v>
      </c>
      <c r="E25" s="10">
        <f t="shared" si="3"/>
        <v>66.03</v>
      </c>
      <c r="F25" s="10">
        <f t="shared" si="3"/>
        <v>37.090000000000003</v>
      </c>
      <c r="G25" s="10">
        <f t="shared" si="3"/>
        <v>46.160000000000004</v>
      </c>
      <c r="H25" s="109">
        <f t="shared" si="3"/>
        <v>180.13</v>
      </c>
      <c r="I25" s="10">
        <f t="shared" si="3"/>
        <v>232.43</v>
      </c>
      <c r="J25" s="10">
        <f t="shared" si="3"/>
        <v>1213.52</v>
      </c>
      <c r="K25" s="10">
        <f t="shared" si="3"/>
        <v>1545.33</v>
      </c>
    </row>
    <row r="26" spans="1:11" ht="15.75">
      <c r="A26" s="122" t="s">
        <v>39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4"/>
    </row>
    <row r="27" spans="1:11" ht="15.75">
      <c r="A27" s="118" t="s">
        <v>40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20"/>
    </row>
    <row r="28" spans="1:11" ht="15.75">
      <c r="A28" s="99" t="s">
        <v>226</v>
      </c>
      <c r="B28" s="1">
        <v>50</v>
      </c>
      <c r="C28" s="1">
        <v>75</v>
      </c>
      <c r="D28" s="1">
        <v>1.1000000000000001</v>
      </c>
      <c r="E28" s="6">
        <v>1.65</v>
      </c>
      <c r="F28" s="6">
        <v>3.87</v>
      </c>
      <c r="G28" s="6">
        <v>5.8</v>
      </c>
      <c r="H28" s="6">
        <v>2.96</v>
      </c>
      <c r="I28" s="6">
        <v>4.4400000000000004</v>
      </c>
      <c r="J28" s="6">
        <v>51.05</v>
      </c>
      <c r="K28" s="6">
        <v>76.67</v>
      </c>
    </row>
    <row r="29" spans="1:11" ht="15.75">
      <c r="A29" s="1" t="s">
        <v>42</v>
      </c>
      <c r="B29" s="5">
        <v>96</v>
      </c>
      <c r="C29" s="5">
        <v>120</v>
      </c>
      <c r="D29" s="5">
        <v>3.1</v>
      </c>
      <c r="E29" s="6">
        <v>3.9</v>
      </c>
      <c r="F29" s="6">
        <v>2.4</v>
      </c>
      <c r="G29" s="6">
        <v>3</v>
      </c>
      <c r="H29" s="6">
        <v>20.8</v>
      </c>
      <c r="I29" s="6">
        <v>26.5</v>
      </c>
      <c r="J29" s="6">
        <v>117</v>
      </c>
      <c r="K29" s="6">
        <v>149</v>
      </c>
    </row>
    <row r="30" spans="1:11" ht="15.75">
      <c r="A30" s="1" t="s">
        <v>43</v>
      </c>
      <c r="B30" s="5">
        <v>55</v>
      </c>
      <c r="C30" s="5">
        <v>73</v>
      </c>
      <c r="D30" s="5">
        <v>11.17</v>
      </c>
      <c r="E30" s="6">
        <v>14.93</v>
      </c>
      <c r="F30" s="6">
        <v>7.11</v>
      </c>
      <c r="G30" s="6">
        <v>9.33</v>
      </c>
      <c r="H30" s="6">
        <v>2.35</v>
      </c>
      <c r="I30" s="6">
        <v>3.46</v>
      </c>
      <c r="J30" s="6">
        <v>120.19</v>
      </c>
      <c r="K30" s="6">
        <v>160.26</v>
      </c>
    </row>
    <row r="31" spans="1:11" ht="15.75">
      <c r="A31" s="1" t="s">
        <v>44</v>
      </c>
      <c r="B31" s="5">
        <v>100</v>
      </c>
      <c r="C31" s="5">
        <v>135</v>
      </c>
      <c r="D31" s="11">
        <v>0.16500000000000001</v>
      </c>
      <c r="E31" s="6">
        <v>0.22</v>
      </c>
      <c r="F31" s="6">
        <v>0</v>
      </c>
      <c r="G31" s="6">
        <v>0</v>
      </c>
      <c r="H31" s="6">
        <v>8.82</v>
      </c>
      <c r="I31" s="6">
        <v>12.09</v>
      </c>
      <c r="J31" s="6">
        <v>33.880000000000003</v>
      </c>
      <c r="K31" s="6">
        <v>46.43</v>
      </c>
    </row>
    <row r="32" spans="1:11" ht="15.75">
      <c r="A32" s="1" t="s">
        <v>25</v>
      </c>
      <c r="B32" s="1">
        <v>30</v>
      </c>
      <c r="C32" s="1">
        <v>30</v>
      </c>
      <c r="D32" s="1">
        <v>2.1</v>
      </c>
      <c r="E32" s="6">
        <v>2.1</v>
      </c>
      <c r="F32" s="6">
        <v>2.4</v>
      </c>
      <c r="G32" s="6">
        <v>2.4</v>
      </c>
      <c r="H32" s="6">
        <v>9.9</v>
      </c>
      <c r="I32" s="6">
        <v>9.9</v>
      </c>
      <c r="J32" s="6">
        <v>71</v>
      </c>
      <c r="K32" s="6">
        <v>71</v>
      </c>
    </row>
    <row r="33" spans="1:13" ht="15.75">
      <c r="A33" s="7" t="s">
        <v>19</v>
      </c>
      <c r="B33" s="7"/>
      <c r="C33" s="7"/>
      <c r="D33" s="7">
        <v>17.64</v>
      </c>
      <c r="E33" s="8">
        <f t="shared" ref="E33:K33" si="4">SUM(E28:E32)</f>
        <v>22.8</v>
      </c>
      <c r="F33" s="8">
        <f t="shared" si="4"/>
        <v>15.78</v>
      </c>
      <c r="G33" s="8">
        <f t="shared" si="4"/>
        <v>20.53</v>
      </c>
      <c r="H33" s="8">
        <f t="shared" si="4"/>
        <v>44.830000000000005</v>
      </c>
      <c r="I33" s="8">
        <f t="shared" si="4"/>
        <v>56.389999999999993</v>
      </c>
      <c r="J33" s="8">
        <f t="shared" si="4"/>
        <v>393.12</v>
      </c>
      <c r="K33" s="8">
        <f t="shared" si="4"/>
        <v>503.36</v>
      </c>
    </row>
    <row r="34" spans="1:13" ht="15.75">
      <c r="A34" s="118" t="s">
        <v>20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20"/>
    </row>
    <row r="35" spans="1:13" ht="15.75">
      <c r="A35" s="1" t="s">
        <v>45</v>
      </c>
      <c r="B35" s="4" t="s">
        <v>46</v>
      </c>
      <c r="C35" s="4" t="s">
        <v>31</v>
      </c>
      <c r="D35" s="4" t="s">
        <v>47</v>
      </c>
      <c r="E35" s="6">
        <v>2.29</v>
      </c>
      <c r="F35" s="6">
        <v>2.36</v>
      </c>
      <c r="G35" s="6">
        <v>3.45</v>
      </c>
      <c r="H35" s="6">
        <v>12.09</v>
      </c>
      <c r="I35" s="6">
        <v>15.81</v>
      </c>
      <c r="J35" s="6">
        <v>71.180000000000007</v>
      </c>
      <c r="K35" s="6">
        <v>101.83</v>
      </c>
    </row>
    <row r="36" spans="1:13" ht="15.75">
      <c r="A36" s="1" t="s">
        <v>48</v>
      </c>
      <c r="B36" s="1">
        <v>125</v>
      </c>
      <c r="C36" s="1">
        <v>150</v>
      </c>
      <c r="D36" s="1">
        <v>2.25</v>
      </c>
      <c r="E36" s="6">
        <v>2.65</v>
      </c>
      <c r="F36" s="6">
        <v>3.4</v>
      </c>
      <c r="G36" s="6">
        <v>5.17</v>
      </c>
      <c r="H36" s="6">
        <v>12.2</v>
      </c>
      <c r="I36" s="6">
        <v>14.49</v>
      </c>
      <c r="J36" s="6">
        <v>86.41</v>
      </c>
      <c r="K36" s="6">
        <v>112.86</v>
      </c>
    </row>
    <row r="37" spans="1:13" ht="15.75">
      <c r="A37" s="1" t="s">
        <v>49</v>
      </c>
      <c r="B37" s="5">
        <v>116</v>
      </c>
      <c r="C37" s="5">
        <v>145</v>
      </c>
      <c r="D37" s="5">
        <v>10.6</v>
      </c>
      <c r="E37" s="6">
        <v>13.1</v>
      </c>
      <c r="F37" s="6">
        <v>5.05</v>
      </c>
      <c r="G37" s="6">
        <v>5.99</v>
      </c>
      <c r="H37" s="6">
        <v>18.77</v>
      </c>
      <c r="I37" s="6">
        <v>23.28</v>
      </c>
      <c r="J37" s="6">
        <v>163.68</v>
      </c>
      <c r="K37" s="6">
        <v>200.32</v>
      </c>
    </row>
    <row r="38" spans="1:13" ht="15.75">
      <c r="A38" s="1" t="s">
        <v>25</v>
      </c>
      <c r="B38" s="1">
        <v>30</v>
      </c>
      <c r="C38" s="1">
        <v>30</v>
      </c>
      <c r="D38" s="1">
        <v>2.1</v>
      </c>
      <c r="E38" s="6">
        <v>2.1</v>
      </c>
      <c r="F38" s="6">
        <v>2.4</v>
      </c>
      <c r="G38" s="6">
        <v>2.4</v>
      </c>
      <c r="H38" s="6">
        <v>9.9</v>
      </c>
      <c r="I38" s="6">
        <v>9.9</v>
      </c>
      <c r="J38" s="6">
        <v>71</v>
      </c>
      <c r="K38" s="6">
        <v>71</v>
      </c>
    </row>
    <row r="39" spans="1:13" ht="15.75">
      <c r="A39" s="1" t="s">
        <v>26</v>
      </c>
      <c r="B39" s="1">
        <v>120</v>
      </c>
      <c r="C39" s="1">
        <v>160</v>
      </c>
      <c r="D39" s="1">
        <v>0.24</v>
      </c>
      <c r="E39" s="6">
        <v>0.32</v>
      </c>
      <c r="F39" s="6">
        <v>0.24</v>
      </c>
      <c r="G39" s="6">
        <v>0.32</v>
      </c>
      <c r="H39" s="6">
        <v>12.23</v>
      </c>
      <c r="I39" s="6">
        <v>16.3</v>
      </c>
      <c r="J39" s="6">
        <v>49.74</v>
      </c>
      <c r="K39" s="6">
        <v>66.319999999999993</v>
      </c>
    </row>
    <row r="40" spans="1:13" ht="15.75">
      <c r="A40" s="7" t="s">
        <v>19</v>
      </c>
      <c r="B40" s="8"/>
      <c r="C40" s="8"/>
      <c r="D40" s="8">
        <v>16.87</v>
      </c>
      <c r="E40" s="8">
        <f t="shared" ref="E40:K40" si="5">SUM(E35:E39)</f>
        <v>20.46</v>
      </c>
      <c r="F40" s="8">
        <f t="shared" si="5"/>
        <v>13.45</v>
      </c>
      <c r="G40" s="8">
        <f t="shared" si="5"/>
        <v>17.330000000000002</v>
      </c>
      <c r="H40" s="8">
        <f t="shared" si="5"/>
        <v>65.19</v>
      </c>
      <c r="I40" s="8">
        <f t="shared" si="5"/>
        <v>79.78</v>
      </c>
      <c r="J40" s="8">
        <f t="shared" si="5"/>
        <v>442.01</v>
      </c>
      <c r="K40" s="8">
        <f t="shared" si="5"/>
        <v>552.32999999999993</v>
      </c>
      <c r="M40" s="107">
        <f>SUM(K67+K60+K54)</f>
        <v>1570.35</v>
      </c>
    </row>
    <row r="41" spans="1:13" ht="15.75">
      <c r="A41" s="118" t="s">
        <v>28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20"/>
    </row>
    <row r="42" spans="1:13" ht="15.75">
      <c r="A42" s="12" t="s">
        <v>50</v>
      </c>
      <c r="B42" s="17" t="s">
        <v>51</v>
      </c>
      <c r="C42" s="17" t="s">
        <v>52</v>
      </c>
      <c r="D42" s="20" t="s">
        <v>53</v>
      </c>
      <c r="E42" s="13">
        <v>0.49</v>
      </c>
      <c r="F42" s="13">
        <v>0.35</v>
      </c>
      <c r="G42" s="13">
        <v>0.49</v>
      </c>
      <c r="H42" s="13">
        <v>13.14</v>
      </c>
      <c r="I42" s="13">
        <v>18.78</v>
      </c>
      <c r="J42" s="13">
        <v>54.76</v>
      </c>
      <c r="K42" s="13">
        <v>78.09</v>
      </c>
    </row>
    <row r="43" spans="1:13" ht="15.75">
      <c r="A43" s="12" t="s">
        <v>54</v>
      </c>
      <c r="B43" s="17" t="s">
        <v>55</v>
      </c>
      <c r="C43" s="17" t="s">
        <v>55</v>
      </c>
      <c r="D43" s="20">
        <v>17.100000000000001</v>
      </c>
      <c r="E43" s="13">
        <v>17.100000000000001</v>
      </c>
      <c r="F43" s="13">
        <v>13.65</v>
      </c>
      <c r="G43" s="13">
        <v>13.65</v>
      </c>
      <c r="H43" s="13">
        <v>18.04</v>
      </c>
      <c r="I43" s="13">
        <v>18.04</v>
      </c>
      <c r="J43" s="13">
        <v>264.33</v>
      </c>
      <c r="K43" s="13">
        <v>264.33</v>
      </c>
    </row>
    <row r="44" spans="1:13" ht="15.75">
      <c r="A44" s="12" t="s">
        <v>56</v>
      </c>
      <c r="B44" s="12">
        <v>40</v>
      </c>
      <c r="C44" s="12">
        <v>55</v>
      </c>
      <c r="D44" s="13">
        <v>0.98</v>
      </c>
      <c r="E44" s="13">
        <v>1.55</v>
      </c>
      <c r="F44" s="13">
        <v>2.44</v>
      </c>
      <c r="G44" s="13">
        <v>3.97</v>
      </c>
      <c r="H44" s="13">
        <v>4.67</v>
      </c>
      <c r="I44" s="13">
        <v>6.74</v>
      </c>
      <c r="J44" s="13">
        <v>44.62</v>
      </c>
      <c r="K44" s="23">
        <v>68.989999999999995</v>
      </c>
    </row>
    <row r="45" spans="1:13" ht="15.75">
      <c r="A45" s="12" t="s">
        <v>57</v>
      </c>
      <c r="B45" s="12">
        <v>120</v>
      </c>
      <c r="C45" s="12">
        <v>150</v>
      </c>
      <c r="D45" s="13">
        <v>0.14000000000000001</v>
      </c>
      <c r="E45" s="13">
        <v>0.18</v>
      </c>
      <c r="F45" s="13">
        <v>0.02</v>
      </c>
      <c r="G45" s="13">
        <v>0.02</v>
      </c>
      <c r="H45" s="13">
        <v>9.9600000000000009</v>
      </c>
      <c r="I45" s="13">
        <v>12.58</v>
      </c>
      <c r="J45" s="13">
        <v>41.45</v>
      </c>
      <c r="K45" s="13">
        <v>52.28</v>
      </c>
    </row>
    <row r="46" spans="1:13" ht="15.75">
      <c r="A46" s="7" t="s">
        <v>19</v>
      </c>
      <c r="B46" s="7"/>
      <c r="C46" s="7"/>
      <c r="D46" s="8">
        <f t="shared" ref="D46:K46" si="6">SUM(D42:D45)</f>
        <v>18.220000000000002</v>
      </c>
      <c r="E46" s="8">
        <f t="shared" si="6"/>
        <v>19.32</v>
      </c>
      <c r="F46" s="8">
        <f t="shared" si="6"/>
        <v>16.46</v>
      </c>
      <c r="G46" s="8">
        <f t="shared" si="6"/>
        <v>18.13</v>
      </c>
      <c r="H46" s="8">
        <f t="shared" si="6"/>
        <v>45.81</v>
      </c>
      <c r="I46" s="8">
        <f t="shared" si="6"/>
        <v>56.14</v>
      </c>
      <c r="J46" s="8">
        <f t="shared" si="6"/>
        <v>405.15999999999997</v>
      </c>
      <c r="K46" s="8">
        <f t="shared" si="6"/>
        <v>463.68999999999994</v>
      </c>
    </row>
    <row r="47" spans="1:13" ht="15.75">
      <c r="A47" s="9" t="s">
        <v>38</v>
      </c>
      <c r="B47" s="9"/>
      <c r="C47" s="9"/>
      <c r="D47" s="10">
        <f t="shared" ref="D47:K47" si="7">SUM(D46+D40+D33)</f>
        <v>52.730000000000004</v>
      </c>
      <c r="E47" s="10">
        <f t="shared" si="7"/>
        <v>62.58</v>
      </c>
      <c r="F47" s="10">
        <f t="shared" si="7"/>
        <v>45.69</v>
      </c>
      <c r="G47" s="10">
        <f t="shared" si="7"/>
        <v>55.99</v>
      </c>
      <c r="H47" s="24">
        <f t="shared" si="7"/>
        <v>155.83000000000001</v>
      </c>
      <c r="I47" s="10">
        <f t="shared" si="7"/>
        <v>192.31</v>
      </c>
      <c r="J47" s="10">
        <f t="shared" si="7"/>
        <v>1240.29</v>
      </c>
      <c r="K47" s="10">
        <f t="shared" si="7"/>
        <v>1519.3799999999999</v>
      </c>
    </row>
    <row r="48" spans="1:13" ht="15.75">
      <c r="A48" s="122" t="s">
        <v>58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4"/>
    </row>
    <row r="49" spans="1:11" ht="15.75">
      <c r="A49" s="118" t="s">
        <v>59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20"/>
    </row>
    <row r="50" spans="1:11" ht="15.75">
      <c r="A50" s="1" t="s">
        <v>60</v>
      </c>
      <c r="B50" s="1">
        <v>90</v>
      </c>
      <c r="C50" s="1">
        <v>120</v>
      </c>
      <c r="D50" s="1">
        <v>1.49</v>
      </c>
      <c r="E50" s="6">
        <v>1.79</v>
      </c>
      <c r="F50" s="6">
        <v>3.1</v>
      </c>
      <c r="G50" s="6">
        <v>3.12</v>
      </c>
      <c r="H50" s="6">
        <v>9.75</v>
      </c>
      <c r="I50" s="6">
        <v>11.78</v>
      </c>
      <c r="J50" s="6">
        <v>67.25</v>
      </c>
      <c r="K50" s="6">
        <v>75.61</v>
      </c>
    </row>
    <row r="51" spans="1:11" ht="15.75">
      <c r="A51" s="1" t="s">
        <v>61</v>
      </c>
      <c r="B51" s="5">
        <v>57</v>
      </c>
      <c r="C51" s="5">
        <v>57</v>
      </c>
      <c r="D51" s="5">
        <v>7.1</v>
      </c>
      <c r="E51" s="6">
        <v>7.1</v>
      </c>
      <c r="F51" s="6">
        <v>9</v>
      </c>
      <c r="G51" s="6">
        <v>9</v>
      </c>
      <c r="H51" s="6">
        <v>0.9</v>
      </c>
      <c r="I51" s="6">
        <v>0.9</v>
      </c>
      <c r="J51" s="6">
        <v>113</v>
      </c>
      <c r="K51" s="6">
        <v>113</v>
      </c>
    </row>
    <row r="52" spans="1:11" ht="15.75">
      <c r="A52" s="1" t="s">
        <v>62</v>
      </c>
      <c r="B52" s="5">
        <v>150</v>
      </c>
      <c r="C52" s="5">
        <v>200</v>
      </c>
      <c r="D52" s="5">
        <v>5.75</v>
      </c>
      <c r="E52" s="6">
        <v>7.67</v>
      </c>
      <c r="F52" s="6">
        <v>5.79</v>
      </c>
      <c r="G52" s="6">
        <v>7.96</v>
      </c>
      <c r="H52" s="6">
        <v>26.37</v>
      </c>
      <c r="I52" s="6">
        <v>35.5</v>
      </c>
      <c r="J52" s="6">
        <v>180.33</v>
      </c>
      <c r="K52" s="6">
        <v>243.9</v>
      </c>
    </row>
    <row r="53" spans="1:11" ht="15.75">
      <c r="A53" s="1" t="s">
        <v>26</v>
      </c>
      <c r="B53" s="5">
        <v>120</v>
      </c>
      <c r="C53" s="5">
        <v>160</v>
      </c>
      <c r="D53" s="5">
        <v>0.2</v>
      </c>
      <c r="E53" s="6">
        <v>0.3</v>
      </c>
      <c r="F53" s="6">
        <v>0.2</v>
      </c>
      <c r="G53" s="6">
        <v>0.3</v>
      </c>
      <c r="H53" s="6">
        <v>12.2</v>
      </c>
      <c r="I53" s="6">
        <v>16.3</v>
      </c>
      <c r="J53" s="6">
        <v>50</v>
      </c>
      <c r="K53" s="6">
        <v>66</v>
      </c>
    </row>
    <row r="54" spans="1:11" ht="15.75">
      <c r="A54" s="7" t="s">
        <v>19</v>
      </c>
      <c r="B54" s="25"/>
      <c r="C54" s="25"/>
      <c r="D54" s="7">
        <f t="shared" ref="D54:K54" si="8">SUM(D50:D53)</f>
        <v>14.54</v>
      </c>
      <c r="E54" s="8">
        <f t="shared" si="8"/>
        <v>16.860000000000003</v>
      </c>
      <c r="F54" s="8">
        <f t="shared" si="8"/>
        <v>18.09</v>
      </c>
      <c r="G54" s="8">
        <f t="shared" si="8"/>
        <v>20.380000000000003</v>
      </c>
      <c r="H54" s="8">
        <f t="shared" si="8"/>
        <v>49.22</v>
      </c>
      <c r="I54" s="8">
        <f t="shared" si="8"/>
        <v>64.48</v>
      </c>
      <c r="J54" s="8">
        <f t="shared" si="8"/>
        <v>410.58000000000004</v>
      </c>
      <c r="K54" s="8">
        <f t="shared" si="8"/>
        <v>498.51</v>
      </c>
    </row>
    <row r="55" spans="1:11" ht="15.75">
      <c r="A55" s="118" t="s">
        <v>20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20"/>
    </row>
    <row r="56" spans="1:11" ht="15.75">
      <c r="A56" s="12" t="s">
        <v>63</v>
      </c>
      <c r="B56" s="12">
        <v>50</v>
      </c>
      <c r="C56" s="12">
        <v>50</v>
      </c>
      <c r="D56" s="12">
        <v>1</v>
      </c>
      <c r="E56" s="13">
        <v>1</v>
      </c>
      <c r="F56" s="13">
        <v>3.2</v>
      </c>
      <c r="G56" s="13">
        <v>3.2</v>
      </c>
      <c r="H56" s="13">
        <v>7.4</v>
      </c>
      <c r="I56" s="13">
        <v>7.4</v>
      </c>
      <c r="J56" s="13">
        <v>62.5</v>
      </c>
      <c r="K56" s="13">
        <v>62.5</v>
      </c>
    </row>
    <row r="57" spans="1:11" ht="15.75">
      <c r="A57" s="1" t="s">
        <v>64</v>
      </c>
      <c r="B57" s="5" t="s">
        <v>65</v>
      </c>
      <c r="C57" s="5" t="s">
        <v>66</v>
      </c>
      <c r="D57" s="5">
        <v>5.8</v>
      </c>
      <c r="E57" s="6">
        <v>7</v>
      </c>
      <c r="F57" s="6">
        <v>4.2</v>
      </c>
      <c r="G57" s="6">
        <v>4.8</v>
      </c>
      <c r="H57" s="6">
        <v>23.6</v>
      </c>
      <c r="I57" s="6">
        <v>28.1</v>
      </c>
      <c r="J57" s="6">
        <v>156</v>
      </c>
      <c r="K57" s="6">
        <v>184</v>
      </c>
    </row>
    <row r="58" spans="1:11" ht="15.75">
      <c r="A58" s="99" t="s">
        <v>247</v>
      </c>
      <c r="B58" s="103" t="s">
        <v>248</v>
      </c>
      <c r="C58" s="103" t="s">
        <v>249</v>
      </c>
      <c r="D58" s="5">
        <v>11.18</v>
      </c>
      <c r="E58" s="6">
        <v>14.91</v>
      </c>
      <c r="F58" s="6">
        <v>5.13</v>
      </c>
      <c r="G58" s="6">
        <v>6.68</v>
      </c>
      <c r="H58" s="6">
        <v>15.06</v>
      </c>
      <c r="I58" s="6">
        <v>20.059999999999999</v>
      </c>
      <c r="J58" s="6">
        <v>151.57</v>
      </c>
      <c r="K58" s="6">
        <v>200.68</v>
      </c>
    </row>
    <row r="59" spans="1:11" ht="15.75">
      <c r="A59" s="1" t="s">
        <v>67</v>
      </c>
      <c r="B59" s="1">
        <v>150</v>
      </c>
      <c r="C59" s="1">
        <v>200</v>
      </c>
      <c r="D59" s="1">
        <v>0.19</v>
      </c>
      <c r="E59" s="6">
        <v>0.24</v>
      </c>
      <c r="F59" s="6">
        <v>0.18</v>
      </c>
      <c r="G59" s="6">
        <v>0.23</v>
      </c>
      <c r="H59" s="6">
        <v>18.34</v>
      </c>
      <c r="I59" s="6">
        <v>31.56</v>
      </c>
      <c r="J59" s="6">
        <v>73.53</v>
      </c>
      <c r="K59" s="6">
        <v>124.79</v>
      </c>
    </row>
    <row r="60" spans="1:11" ht="15.75">
      <c r="A60" s="7" t="s">
        <v>19</v>
      </c>
      <c r="B60" s="7"/>
      <c r="C60" s="7"/>
      <c r="D60" s="7">
        <f t="shared" ref="D60:K60" si="9">SUM(D56:D59)</f>
        <v>18.170000000000002</v>
      </c>
      <c r="E60" s="8">
        <f t="shared" si="9"/>
        <v>23.15</v>
      </c>
      <c r="F60" s="8">
        <f t="shared" si="9"/>
        <v>12.71</v>
      </c>
      <c r="G60" s="8">
        <f t="shared" si="9"/>
        <v>14.91</v>
      </c>
      <c r="H60" s="8">
        <f t="shared" si="9"/>
        <v>64.400000000000006</v>
      </c>
      <c r="I60" s="8">
        <f t="shared" si="9"/>
        <v>87.12</v>
      </c>
      <c r="J60" s="8">
        <f t="shared" si="9"/>
        <v>443.6</v>
      </c>
      <c r="K60" s="8">
        <f t="shared" si="9"/>
        <v>571.97</v>
      </c>
    </row>
    <row r="61" spans="1:11" ht="15.75">
      <c r="A61" s="118" t="s">
        <v>28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20"/>
    </row>
    <row r="62" spans="1:11" ht="15.75">
      <c r="A62" s="99" t="s">
        <v>230</v>
      </c>
      <c r="B62" s="102" t="s">
        <v>101</v>
      </c>
      <c r="C62" s="102" t="s">
        <v>231</v>
      </c>
      <c r="D62" s="16">
        <v>0.59</v>
      </c>
      <c r="E62" s="6">
        <v>0.71</v>
      </c>
      <c r="F62" s="6">
        <v>2.09</v>
      </c>
      <c r="G62" s="6">
        <v>2.12</v>
      </c>
      <c r="H62" s="6">
        <v>3.73</v>
      </c>
      <c r="I62" s="6">
        <v>4.54</v>
      </c>
      <c r="J62" s="6">
        <v>34.450000000000003</v>
      </c>
      <c r="K62" s="6">
        <v>38.01</v>
      </c>
    </row>
    <row r="63" spans="1:11" ht="23.25" customHeight="1">
      <c r="A63" s="21" t="s">
        <v>71</v>
      </c>
      <c r="B63" s="21">
        <v>82</v>
      </c>
      <c r="C63" s="21">
        <v>103</v>
      </c>
      <c r="D63" s="21">
        <v>4.24</v>
      </c>
      <c r="E63" s="22">
        <v>5.31</v>
      </c>
      <c r="F63" s="22">
        <v>2.56</v>
      </c>
      <c r="G63" s="22">
        <v>3.2</v>
      </c>
      <c r="H63" s="22">
        <v>21.2</v>
      </c>
      <c r="I63" s="22">
        <v>26.58</v>
      </c>
      <c r="J63" s="22">
        <v>125.45</v>
      </c>
      <c r="K63" s="22">
        <v>157.22999999999999</v>
      </c>
    </row>
    <row r="64" spans="1:11" ht="28.5" customHeight="1">
      <c r="A64" s="21" t="s">
        <v>72</v>
      </c>
      <c r="B64" s="21">
        <v>60</v>
      </c>
      <c r="C64" s="21">
        <v>80</v>
      </c>
      <c r="D64" s="21">
        <v>11.84</v>
      </c>
      <c r="E64" s="22">
        <v>15.69</v>
      </c>
      <c r="F64" s="22">
        <v>5.35</v>
      </c>
      <c r="G64" s="22">
        <v>6.74</v>
      </c>
      <c r="H64" s="22">
        <v>5.32</v>
      </c>
      <c r="I64" s="22">
        <v>6.96</v>
      </c>
      <c r="J64" s="22">
        <v>118.63</v>
      </c>
      <c r="K64" s="22">
        <v>153.69</v>
      </c>
    </row>
    <row r="65" spans="1:11" ht="15.75">
      <c r="A65" s="1" t="s">
        <v>25</v>
      </c>
      <c r="B65" s="1">
        <v>30</v>
      </c>
      <c r="C65" s="1">
        <v>30</v>
      </c>
      <c r="D65" s="1">
        <v>2.1</v>
      </c>
      <c r="E65" s="6">
        <v>2.1</v>
      </c>
      <c r="F65" s="6">
        <v>2.4</v>
      </c>
      <c r="G65" s="6">
        <v>2.4</v>
      </c>
      <c r="H65" s="6">
        <v>9.9</v>
      </c>
      <c r="I65" s="6">
        <v>9.9</v>
      </c>
      <c r="J65" s="6">
        <v>71</v>
      </c>
      <c r="K65" s="6">
        <v>71</v>
      </c>
    </row>
    <row r="66" spans="1:11" ht="15.75">
      <c r="A66" s="1" t="s">
        <v>73</v>
      </c>
      <c r="B66" s="1">
        <v>102</v>
      </c>
      <c r="C66" s="1">
        <v>108</v>
      </c>
      <c r="D66" s="1">
        <v>1.37</v>
      </c>
      <c r="E66" s="6">
        <v>1.43</v>
      </c>
      <c r="F66" s="6">
        <v>0.24</v>
      </c>
      <c r="G66" s="6">
        <v>0.27</v>
      </c>
      <c r="H66" s="6">
        <v>13.13</v>
      </c>
      <c r="I66" s="6">
        <v>18.22</v>
      </c>
      <c r="J66" s="6">
        <v>60.52</v>
      </c>
      <c r="K66" s="6">
        <v>79.94</v>
      </c>
    </row>
    <row r="67" spans="1:11" ht="15.75">
      <c r="A67" s="7" t="s">
        <v>19</v>
      </c>
      <c r="B67" s="7"/>
      <c r="C67" s="7"/>
      <c r="D67" s="26">
        <v>20.309999999999999</v>
      </c>
      <c r="E67" s="8">
        <f t="shared" ref="E67:K67" si="10">SUM(E62:E66)</f>
        <v>25.240000000000002</v>
      </c>
      <c r="F67" s="8">
        <f t="shared" si="10"/>
        <v>12.64</v>
      </c>
      <c r="G67" s="8">
        <f t="shared" si="10"/>
        <v>14.73</v>
      </c>
      <c r="H67" s="8">
        <f t="shared" si="10"/>
        <v>53.28</v>
      </c>
      <c r="I67" s="8">
        <f t="shared" si="10"/>
        <v>66.199999999999989</v>
      </c>
      <c r="J67" s="8">
        <f t="shared" si="10"/>
        <v>410.04999999999995</v>
      </c>
      <c r="K67" s="8">
        <f t="shared" si="10"/>
        <v>499.86999999999995</v>
      </c>
    </row>
    <row r="68" spans="1:11" ht="15.75">
      <c r="A68" s="9" t="s">
        <v>38</v>
      </c>
      <c r="B68" s="9"/>
      <c r="C68" s="9"/>
      <c r="D68" s="10">
        <f t="shared" ref="D68:K68" si="11">SUM(D67+D60+D54)</f>
        <v>53.02</v>
      </c>
      <c r="E68" s="10">
        <f t="shared" si="11"/>
        <v>65.25</v>
      </c>
      <c r="F68" s="10">
        <f t="shared" si="11"/>
        <v>43.44</v>
      </c>
      <c r="G68" s="10">
        <f t="shared" si="11"/>
        <v>50.02</v>
      </c>
      <c r="H68" s="10">
        <f t="shared" si="11"/>
        <v>166.9</v>
      </c>
      <c r="I68" s="10">
        <f t="shared" si="11"/>
        <v>217.8</v>
      </c>
      <c r="J68" s="10">
        <f t="shared" si="11"/>
        <v>1264.23</v>
      </c>
      <c r="K68" s="109">
        <f t="shared" si="11"/>
        <v>1570.35</v>
      </c>
    </row>
    <row r="69" spans="1:11" ht="15.75">
      <c r="A69" s="122" t="s">
        <v>74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4"/>
    </row>
    <row r="70" spans="1:11" ht="15.75">
      <c r="A70" s="118" t="s">
        <v>75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20"/>
    </row>
    <row r="71" spans="1:11" ht="15.75">
      <c r="A71" s="1" t="s">
        <v>76</v>
      </c>
      <c r="B71" s="1">
        <v>70</v>
      </c>
      <c r="C71" s="1">
        <v>93</v>
      </c>
      <c r="D71" s="1">
        <v>1.07</v>
      </c>
      <c r="E71" s="6">
        <v>1.43</v>
      </c>
      <c r="F71" s="6">
        <v>4.07</v>
      </c>
      <c r="G71" s="6">
        <v>5.0999999999999996</v>
      </c>
      <c r="H71" s="6">
        <v>7.1</v>
      </c>
      <c r="I71" s="6">
        <v>9.5</v>
      </c>
      <c r="J71" s="6">
        <v>65.78</v>
      </c>
      <c r="K71" s="6">
        <v>84.85</v>
      </c>
    </row>
    <row r="72" spans="1:11" ht="15.75">
      <c r="A72" s="1" t="s">
        <v>77</v>
      </c>
      <c r="B72" s="5">
        <v>60</v>
      </c>
      <c r="C72" s="5">
        <v>80</v>
      </c>
      <c r="D72" s="5">
        <v>9.6</v>
      </c>
      <c r="E72" s="6">
        <v>12.8</v>
      </c>
      <c r="F72" s="6">
        <v>3.7</v>
      </c>
      <c r="G72" s="6">
        <v>5.0999999999999996</v>
      </c>
      <c r="H72" s="6">
        <v>2.7</v>
      </c>
      <c r="I72" s="6">
        <v>3.7</v>
      </c>
      <c r="J72" s="6">
        <v>84</v>
      </c>
      <c r="K72" s="6">
        <v>114</v>
      </c>
    </row>
    <row r="73" spans="1:11" ht="15.75">
      <c r="A73" s="1" t="s">
        <v>78</v>
      </c>
      <c r="B73" s="5">
        <v>90</v>
      </c>
      <c r="C73" s="5">
        <v>108</v>
      </c>
      <c r="D73" s="5">
        <v>2.97</v>
      </c>
      <c r="E73" s="6">
        <v>3.57</v>
      </c>
      <c r="F73" s="6">
        <v>1.83</v>
      </c>
      <c r="G73" s="6">
        <v>2.27</v>
      </c>
      <c r="H73" s="6">
        <v>20</v>
      </c>
      <c r="I73" s="6">
        <v>24.07</v>
      </c>
      <c r="J73" s="6">
        <v>108.8</v>
      </c>
      <c r="K73" s="6">
        <v>131.55000000000001</v>
      </c>
    </row>
    <row r="74" spans="1:11" ht="15.75">
      <c r="A74" s="1" t="s">
        <v>79</v>
      </c>
      <c r="B74" s="16" t="s">
        <v>80</v>
      </c>
      <c r="C74" s="16" t="s">
        <v>81</v>
      </c>
      <c r="D74" s="5">
        <v>3</v>
      </c>
      <c r="E74" s="6">
        <v>3.5</v>
      </c>
      <c r="F74" s="6">
        <v>3.6</v>
      </c>
      <c r="G74" s="6">
        <v>4.0999999999999996</v>
      </c>
      <c r="H74" s="6">
        <v>9.9</v>
      </c>
      <c r="I74" s="6">
        <v>9.9</v>
      </c>
      <c r="J74" s="6">
        <v>86</v>
      </c>
      <c r="K74" s="6">
        <v>93</v>
      </c>
    </row>
    <row r="75" spans="1:11" ht="15.75">
      <c r="A75" s="1" t="s">
        <v>18</v>
      </c>
      <c r="B75" s="1">
        <v>120</v>
      </c>
      <c r="C75" s="1">
        <v>120</v>
      </c>
      <c r="D75" s="1">
        <v>0.6</v>
      </c>
      <c r="E75" s="6">
        <v>0.6</v>
      </c>
      <c r="F75" s="6">
        <v>0</v>
      </c>
      <c r="G75" s="6">
        <v>0</v>
      </c>
      <c r="H75" s="6">
        <v>17.399999999999999</v>
      </c>
      <c r="I75" s="6">
        <v>17.399999999999999</v>
      </c>
      <c r="J75" s="6">
        <v>70.8</v>
      </c>
      <c r="K75" s="6">
        <v>70.8</v>
      </c>
    </row>
    <row r="76" spans="1:11" ht="15.75">
      <c r="A76" s="7" t="s">
        <v>19</v>
      </c>
      <c r="B76" s="7"/>
      <c r="C76" s="7"/>
      <c r="D76" s="7">
        <f t="shared" ref="D76:K76" si="12">SUM(D71:D75)</f>
        <v>17.240000000000002</v>
      </c>
      <c r="E76" s="8">
        <f t="shared" si="12"/>
        <v>21.900000000000002</v>
      </c>
      <c r="F76" s="8">
        <f t="shared" si="12"/>
        <v>13.200000000000001</v>
      </c>
      <c r="G76" s="8">
        <f t="shared" si="12"/>
        <v>16.57</v>
      </c>
      <c r="H76" s="8">
        <f t="shared" si="12"/>
        <v>57.1</v>
      </c>
      <c r="I76" s="8">
        <f t="shared" si="12"/>
        <v>64.569999999999993</v>
      </c>
      <c r="J76" s="8">
        <f t="shared" si="12"/>
        <v>415.38</v>
      </c>
      <c r="K76" s="8">
        <f t="shared" si="12"/>
        <v>494.2</v>
      </c>
    </row>
    <row r="77" spans="1:11" ht="15.75">
      <c r="A77" s="118" t="s">
        <v>20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20"/>
    </row>
    <row r="78" spans="1:11" ht="15.75">
      <c r="A78" s="1" t="s">
        <v>82</v>
      </c>
      <c r="B78" s="1">
        <v>70</v>
      </c>
      <c r="C78" s="1">
        <v>100</v>
      </c>
      <c r="D78" s="1">
        <v>0.28000000000000003</v>
      </c>
      <c r="E78" s="6">
        <v>0.4</v>
      </c>
      <c r="F78" s="6">
        <v>0.28000000000000003</v>
      </c>
      <c r="G78" s="6">
        <v>0.4</v>
      </c>
      <c r="H78" s="6">
        <v>7.28</v>
      </c>
      <c r="I78" s="6">
        <v>10.4</v>
      </c>
      <c r="J78" s="6">
        <v>31.5</v>
      </c>
      <c r="K78" s="6">
        <v>45</v>
      </c>
    </row>
    <row r="79" spans="1:11" ht="15.75">
      <c r="A79" s="1" t="s">
        <v>83</v>
      </c>
      <c r="B79" s="1">
        <v>200</v>
      </c>
      <c r="C79" s="1">
        <v>250</v>
      </c>
      <c r="D79" s="1">
        <v>1.6</v>
      </c>
      <c r="E79" s="6">
        <v>2.69</v>
      </c>
      <c r="F79" s="6">
        <v>2.36</v>
      </c>
      <c r="G79" s="6">
        <v>3.92</v>
      </c>
      <c r="H79" s="6">
        <v>10.64</v>
      </c>
      <c r="I79" s="6">
        <v>17.28</v>
      </c>
      <c r="J79" s="6">
        <v>70.81</v>
      </c>
      <c r="K79" s="6">
        <v>116</v>
      </c>
    </row>
    <row r="80" spans="1:11" ht="15.75">
      <c r="A80" s="1" t="s">
        <v>84</v>
      </c>
      <c r="B80" s="5">
        <v>30</v>
      </c>
      <c r="C80" s="5">
        <v>40</v>
      </c>
      <c r="D80" s="5">
        <v>7.4</v>
      </c>
      <c r="E80" s="6">
        <v>9.9</v>
      </c>
      <c r="F80" s="6">
        <v>14.7</v>
      </c>
      <c r="G80" s="6">
        <v>19.399999999999999</v>
      </c>
      <c r="H80" s="6">
        <v>1.1000000000000001</v>
      </c>
      <c r="I80" s="6">
        <v>1.5</v>
      </c>
      <c r="J80" s="6">
        <v>165</v>
      </c>
      <c r="K80" s="6">
        <v>219</v>
      </c>
    </row>
    <row r="81" spans="1:11" ht="15.75">
      <c r="A81" s="1" t="s">
        <v>16</v>
      </c>
      <c r="B81" s="1">
        <v>82</v>
      </c>
      <c r="C81" s="1">
        <v>103</v>
      </c>
      <c r="D81" s="1">
        <v>1.7</v>
      </c>
      <c r="E81" s="6">
        <v>2.1</v>
      </c>
      <c r="F81" s="6">
        <v>1.6</v>
      </c>
      <c r="G81" s="6">
        <v>2.1</v>
      </c>
      <c r="H81" s="6">
        <v>12.2</v>
      </c>
      <c r="I81" s="6">
        <v>15.2</v>
      </c>
      <c r="J81" s="6">
        <v>71</v>
      </c>
      <c r="K81" s="6">
        <v>89</v>
      </c>
    </row>
    <row r="82" spans="1:11" ht="15.75">
      <c r="A82" s="1" t="s">
        <v>25</v>
      </c>
      <c r="B82" s="1">
        <v>30</v>
      </c>
      <c r="C82" s="1">
        <v>30</v>
      </c>
      <c r="D82" s="1">
        <v>2.1</v>
      </c>
      <c r="E82" s="6">
        <v>2.1</v>
      </c>
      <c r="F82" s="6">
        <v>2.4</v>
      </c>
      <c r="G82" s="6">
        <v>2.4</v>
      </c>
      <c r="H82" s="6">
        <v>9.9</v>
      </c>
      <c r="I82" s="6">
        <v>9.9</v>
      </c>
      <c r="J82" s="6">
        <v>71</v>
      </c>
      <c r="K82" s="6">
        <v>71</v>
      </c>
    </row>
    <row r="83" spans="1:11" ht="15.75">
      <c r="A83" s="1" t="s">
        <v>57</v>
      </c>
      <c r="B83" s="1">
        <v>120</v>
      </c>
      <c r="C83" s="1">
        <v>150</v>
      </c>
      <c r="D83" s="1">
        <v>0.14000000000000001</v>
      </c>
      <c r="E83" s="1">
        <v>0.18</v>
      </c>
      <c r="F83" s="1">
        <v>0.02</v>
      </c>
      <c r="G83" s="1">
        <v>0.02</v>
      </c>
      <c r="H83" s="1">
        <v>9.9600000000000009</v>
      </c>
      <c r="I83" s="1">
        <v>12.58</v>
      </c>
      <c r="J83" s="1">
        <v>41.45</v>
      </c>
      <c r="K83" s="1">
        <v>52.28</v>
      </c>
    </row>
    <row r="84" spans="1:11" ht="15.75">
      <c r="A84" s="7" t="s">
        <v>19</v>
      </c>
      <c r="B84" s="7"/>
      <c r="C84" s="7"/>
      <c r="D84" s="7">
        <f t="shared" ref="D84:K84" si="13">SUM(D78:D83)</f>
        <v>13.22</v>
      </c>
      <c r="E84" s="8">
        <f t="shared" si="13"/>
        <v>17.37</v>
      </c>
      <c r="F84" s="8">
        <f t="shared" si="13"/>
        <v>21.36</v>
      </c>
      <c r="G84" s="8">
        <f t="shared" si="13"/>
        <v>28.24</v>
      </c>
      <c r="H84" s="8">
        <f t="shared" si="13"/>
        <v>51.080000000000005</v>
      </c>
      <c r="I84" s="8">
        <f t="shared" si="13"/>
        <v>66.86</v>
      </c>
      <c r="J84" s="8">
        <f t="shared" si="13"/>
        <v>450.76</v>
      </c>
      <c r="K84" s="8">
        <f t="shared" si="13"/>
        <v>592.28</v>
      </c>
    </row>
    <row r="85" spans="1:11" ht="15.75">
      <c r="A85" s="118" t="s">
        <v>28</v>
      </c>
      <c r="B85" s="119"/>
      <c r="C85" s="119"/>
      <c r="D85" s="119"/>
      <c r="E85" s="119"/>
      <c r="F85" s="119"/>
      <c r="G85" s="119"/>
      <c r="H85" s="119"/>
      <c r="I85" s="119"/>
      <c r="J85" s="119"/>
      <c r="K85" s="120"/>
    </row>
    <row r="86" spans="1:11" ht="15.75">
      <c r="A86" s="12" t="s">
        <v>85</v>
      </c>
      <c r="B86" s="12">
        <v>140</v>
      </c>
      <c r="C86" s="12">
        <v>140</v>
      </c>
      <c r="D86" s="12">
        <v>16.04</v>
      </c>
      <c r="E86" s="13">
        <v>16.04</v>
      </c>
      <c r="F86" s="13">
        <v>12</v>
      </c>
      <c r="G86" s="13">
        <v>12</v>
      </c>
      <c r="H86" s="13">
        <v>20.62</v>
      </c>
      <c r="I86" s="13">
        <v>20.62</v>
      </c>
      <c r="J86" s="13">
        <v>255.72</v>
      </c>
      <c r="K86" s="13">
        <v>255.72</v>
      </c>
    </row>
    <row r="87" spans="1:11" ht="15.75">
      <c r="A87" s="12" t="s">
        <v>86</v>
      </c>
      <c r="B87" s="12">
        <v>60</v>
      </c>
      <c r="C87" s="12">
        <v>75</v>
      </c>
      <c r="D87" s="12">
        <v>0.63</v>
      </c>
      <c r="E87" s="13">
        <v>0.78</v>
      </c>
      <c r="F87" s="13">
        <v>0.03</v>
      </c>
      <c r="G87" s="13">
        <v>0.04</v>
      </c>
      <c r="H87" s="13">
        <v>27.68</v>
      </c>
      <c r="I87" s="13">
        <v>34.61</v>
      </c>
      <c r="J87" s="13">
        <v>114.24</v>
      </c>
      <c r="K87" s="13">
        <v>142.80000000000001</v>
      </c>
    </row>
    <row r="88" spans="1:11" ht="15.75">
      <c r="A88" s="12" t="s">
        <v>87</v>
      </c>
      <c r="B88" s="12">
        <v>100</v>
      </c>
      <c r="C88" s="12">
        <v>150</v>
      </c>
      <c r="D88" s="12">
        <v>0</v>
      </c>
      <c r="E88" s="13">
        <v>0</v>
      </c>
      <c r="F88" s="13">
        <v>0</v>
      </c>
      <c r="G88" s="13">
        <v>0</v>
      </c>
      <c r="H88" s="13">
        <v>10</v>
      </c>
      <c r="I88" s="13">
        <v>15</v>
      </c>
      <c r="J88" s="13">
        <v>40</v>
      </c>
      <c r="K88" s="13">
        <v>60</v>
      </c>
    </row>
    <row r="89" spans="1:11" ht="15.75">
      <c r="A89" s="7" t="s">
        <v>19</v>
      </c>
      <c r="B89" s="7"/>
      <c r="C89" s="7"/>
      <c r="D89" s="7">
        <v>16.669999999999998</v>
      </c>
      <c r="E89" s="27">
        <v>16.82</v>
      </c>
      <c r="F89" s="28">
        <v>12.03</v>
      </c>
      <c r="G89" s="106">
        <f>SUM(G86:G88)</f>
        <v>12.04</v>
      </c>
      <c r="H89" s="8">
        <f>SUM(H86:H88)</f>
        <v>58.3</v>
      </c>
      <c r="I89" s="106">
        <f>SUM(I86:I88)</f>
        <v>70.23</v>
      </c>
      <c r="J89" s="106">
        <f>SUM(J86:J88)</f>
        <v>409.96</v>
      </c>
      <c r="K89" s="106">
        <f>SUM(K86:K88)</f>
        <v>458.52</v>
      </c>
    </row>
    <row r="90" spans="1:11" ht="15.75">
      <c r="A90" s="18" t="s">
        <v>38</v>
      </c>
      <c r="B90" s="18"/>
      <c r="C90" s="18"/>
      <c r="D90" s="18">
        <f>SUM(D89+D84+D76)</f>
        <v>47.13</v>
      </c>
      <c r="E90" s="19">
        <v>56.07</v>
      </c>
      <c r="F90" s="19">
        <f t="shared" ref="F90:K90" si="14">SUM(F89+F84+F76)</f>
        <v>46.59</v>
      </c>
      <c r="G90" s="19">
        <f t="shared" si="14"/>
        <v>56.85</v>
      </c>
      <c r="H90" s="87">
        <f t="shared" si="14"/>
        <v>166.48</v>
      </c>
      <c r="I90" s="19">
        <f t="shared" si="14"/>
        <v>201.66</v>
      </c>
      <c r="J90" s="19">
        <f t="shared" si="14"/>
        <v>1276.0999999999999</v>
      </c>
      <c r="K90" s="19">
        <f t="shared" si="14"/>
        <v>1545</v>
      </c>
    </row>
    <row r="91" spans="1:11" ht="15.75">
      <c r="A91" s="122" t="s">
        <v>88</v>
      </c>
      <c r="B91" s="123"/>
      <c r="C91" s="123"/>
      <c r="D91" s="123"/>
      <c r="E91" s="123"/>
      <c r="F91" s="123"/>
      <c r="G91" s="123"/>
      <c r="H91" s="123"/>
      <c r="I91" s="123"/>
      <c r="J91" s="123"/>
      <c r="K91" s="124"/>
    </row>
    <row r="92" spans="1:11" ht="15.75">
      <c r="A92" s="118" t="s">
        <v>40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20"/>
    </row>
    <row r="93" spans="1:11" ht="15.75">
      <c r="A93" s="1" t="s">
        <v>50</v>
      </c>
      <c r="B93" s="1">
        <v>100</v>
      </c>
      <c r="C93" s="1">
        <v>100</v>
      </c>
      <c r="D93" s="1">
        <v>0.49</v>
      </c>
      <c r="E93" s="6">
        <v>0.49</v>
      </c>
      <c r="F93" s="6">
        <v>0.49</v>
      </c>
      <c r="G93" s="6">
        <v>0.49</v>
      </c>
      <c r="H93" s="6">
        <v>18.78</v>
      </c>
      <c r="I93" s="6">
        <v>18.78</v>
      </c>
      <c r="J93" s="6">
        <v>78.09</v>
      </c>
      <c r="K93" s="6">
        <v>78.09</v>
      </c>
    </row>
    <row r="94" spans="1:11" ht="15.75">
      <c r="A94" s="1" t="s">
        <v>89</v>
      </c>
      <c r="B94" s="1">
        <v>180</v>
      </c>
      <c r="C94" s="1">
        <v>220</v>
      </c>
      <c r="D94" s="1">
        <v>5.64</v>
      </c>
      <c r="E94" s="6">
        <v>7.32</v>
      </c>
      <c r="F94" s="6">
        <v>5.56</v>
      </c>
      <c r="G94" s="6">
        <v>8.7899999999999991</v>
      </c>
      <c r="H94" s="6">
        <v>19</v>
      </c>
      <c r="I94" s="6">
        <v>25.3</v>
      </c>
      <c r="J94" s="6">
        <v>147.66999999999999</v>
      </c>
      <c r="K94" s="6">
        <v>208.5</v>
      </c>
    </row>
    <row r="95" spans="1:11" ht="15.75">
      <c r="A95" s="1" t="s">
        <v>90</v>
      </c>
      <c r="B95" s="5">
        <v>50</v>
      </c>
      <c r="C95" s="5">
        <v>50</v>
      </c>
      <c r="D95" s="11">
        <v>0.2</v>
      </c>
      <c r="E95" s="6">
        <v>0.2</v>
      </c>
      <c r="F95" s="6">
        <v>0.19</v>
      </c>
      <c r="G95" s="6">
        <v>0.19</v>
      </c>
      <c r="H95" s="6">
        <v>11.97</v>
      </c>
      <c r="I95" s="6">
        <v>11.97</v>
      </c>
      <c r="J95" s="6">
        <v>48.73</v>
      </c>
      <c r="K95" s="6">
        <v>48.73</v>
      </c>
    </row>
    <row r="96" spans="1:11" ht="15.75">
      <c r="A96" s="1" t="s">
        <v>91</v>
      </c>
      <c r="B96" s="1">
        <v>180</v>
      </c>
      <c r="C96" s="1">
        <v>180</v>
      </c>
      <c r="D96" s="6">
        <v>6.41</v>
      </c>
      <c r="E96" s="6">
        <v>6.41</v>
      </c>
      <c r="F96" s="6">
        <v>5.46</v>
      </c>
      <c r="G96" s="6">
        <v>5.46</v>
      </c>
      <c r="H96" s="6">
        <v>10.35</v>
      </c>
      <c r="I96" s="6">
        <v>10.35</v>
      </c>
      <c r="J96" s="6">
        <v>114.5</v>
      </c>
      <c r="K96" s="6">
        <v>114.5</v>
      </c>
    </row>
    <row r="97" spans="1:11" ht="15.75">
      <c r="A97" s="7" t="s">
        <v>19</v>
      </c>
      <c r="B97" s="7"/>
      <c r="C97" s="7"/>
      <c r="D97" s="7">
        <f t="shared" ref="D97:K97" si="15">SUM(D93:D96)</f>
        <v>12.74</v>
      </c>
      <c r="E97" s="8">
        <f t="shared" si="15"/>
        <v>14.42</v>
      </c>
      <c r="F97" s="8">
        <f t="shared" si="15"/>
        <v>11.7</v>
      </c>
      <c r="G97" s="8">
        <f t="shared" si="15"/>
        <v>14.93</v>
      </c>
      <c r="H97" s="8">
        <f t="shared" si="15"/>
        <v>60.1</v>
      </c>
      <c r="I97" s="8">
        <f t="shared" si="15"/>
        <v>66.399999999999991</v>
      </c>
      <c r="J97" s="8">
        <f t="shared" si="15"/>
        <v>388.99</v>
      </c>
      <c r="K97" s="8">
        <f t="shared" si="15"/>
        <v>449.82000000000005</v>
      </c>
    </row>
    <row r="98" spans="1:11" ht="15.75">
      <c r="A98" s="118" t="s">
        <v>20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20"/>
    </row>
    <row r="99" spans="1:11" ht="15.75">
      <c r="A99" s="110" t="s">
        <v>107</v>
      </c>
      <c r="B99" s="12">
        <v>53</v>
      </c>
      <c r="C99" s="12">
        <v>70</v>
      </c>
      <c r="D99" s="12">
        <v>0.91</v>
      </c>
      <c r="E99" s="13">
        <v>1.2</v>
      </c>
      <c r="F99" s="13">
        <v>2.06</v>
      </c>
      <c r="G99" s="13">
        <v>2.56</v>
      </c>
      <c r="H99" s="13">
        <v>8.34</v>
      </c>
      <c r="I99" s="13">
        <v>10.92</v>
      </c>
      <c r="J99" s="13">
        <v>51.69</v>
      </c>
      <c r="K99" s="13">
        <v>66.62</v>
      </c>
    </row>
    <row r="100" spans="1:11" ht="15.75">
      <c r="A100" s="12" t="s">
        <v>93</v>
      </c>
      <c r="B100" s="17" t="s">
        <v>94</v>
      </c>
      <c r="C100" s="17" t="s">
        <v>95</v>
      </c>
      <c r="D100" s="17" t="s">
        <v>96</v>
      </c>
      <c r="E100" s="13">
        <v>13.27</v>
      </c>
      <c r="F100" s="13">
        <v>2.21</v>
      </c>
      <c r="G100" s="13">
        <v>3.3</v>
      </c>
      <c r="H100" s="13">
        <v>8.08</v>
      </c>
      <c r="I100" s="13">
        <v>11.72</v>
      </c>
      <c r="J100" s="13">
        <v>89.85</v>
      </c>
      <c r="K100" s="13">
        <v>132.46</v>
      </c>
    </row>
    <row r="101" spans="1:11" ht="15.75">
      <c r="A101" s="12" t="s">
        <v>97</v>
      </c>
      <c r="B101" s="12">
        <v>90</v>
      </c>
      <c r="C101" s="12">
        <v>113</v>
      </c>
      <c r="D101" s="12">
        <v>2.5</v>
      </c>
      <c r="E101" s="13">
        <v>3.1</v>
      </c>
      <c r="F101" s="13">
        <v>1.8</v>
      </c>
      <c r="G101" s="13">
        <v>2.2999999999999998</v>
      </c>
      <c r="H101" s="13">
        <v>21.4</v>
      </c>
      <c r="I101" s="13">
        <v>26.8</v>
      </c>
      <c r="J101" s="13">
        <v>113</v>
      </c>
      <c r="K101" s="13">
        <v>141</v>
      </c>
    </row>
    <row r="102" spans="1:11" ht="15.75">
      <c r="A102" s="12" t="s">
        <v>98</v>
      </c>
      <c r="B102" s="14">
        <v>50</v>
      </c>
      <c r="C102" s="14">
        <v>75</v>
      </c>
      <c r="D102" s="14">
        <v>5.72</v>
      </c>
      <c r="E102" s="13">
        <v>8.58</v>
      </c>
      <c r="F102" s="13">
        <v>4.67</v>
      </c>
      <c r="G102" s="13">
        <v>7.01</v>
      </c>
      <c r="H102" s="13">
        <v>4.49</v>
      </c>
      <c r="I102" s="13">
        <v>6.73</v>
      </c>
      <c r="J102" s="13">
        <v>82.86</v>
      </c>
      <c r="K102" s="13">
        <v>124.29</v>
      </c>
    </row>
    <row r="103" spans="1:11" ht="15.75">
      <c r="A103" s="12" t="s">
        <v>25</v>
      </c>
      <c r="B103" s="12">
        <v>30</v>
      </c>
      <c r="C103" s="12">
        <v>30</v>
      </c>
      <c r="D103" s="12">
        <v>2.1</v>
      </c>
      <c r="E103" s="13">
        <v>2.1</v>
      </c>
      <c r="F103" s="13">
        <v>2.4</v>
      </c>
      <c r="G103" s="13">
        <v>2.4</v>
      </c>
      <c r="H103" s="13">
        <v>9.9</v>
      </c>
      <c r="I103" s="13">
        <v>9.9</v>
      </c>
      <c r="J103" s="13">
        <v>71</v>
      </c>
      <c r="K103" s="13">
        <v>71</v>
      </c>
    </row>
    <row r="104" spans="1:11" ht="15.75">
      <c r="A104" s="12" t="s">
        <v>44</v>
      </c>
      <c r="B104" s="12">
        <v>100</v>
      </c>
      <c r="C104" s="12">
        <v>135</v>
      </c>
      <c r="D104" s="12">
        <v>0.17</v>
      </c>
      <c r="E104" s="13">
        <v>0.22</v>
      </c>
      <c r="F104" s="13">
        <v>0</v>
      </c>
      <c r="G104" s="13">
        <v>0</v>
      </c>
      <c r="H104" s="13">
        <v>8.82</v>
      </c>
      <c r="I104" s="13">
        <v>12.09</v>
      </c>
      <c r="J104" s="13">
        <v>33.880000000000003</v>
      </c>
      <c r="K104" s="13">
        <v>46.43</v>
      </c>
    </row>
    <row r="105" spans="1:11" ht="15.75">
      <c r="A105" s="7" t="s">
        <v>19</v>
      </c>
      <c r="B105" s="7"/>
      <c r="C105" s="7"/>
      <c r="D105" s="8">
        <v>20.29</v>
      </c>
      <c r="E105" s="8">
        <f t="shared" ref="E105:K105" si="16">SUM(E99:E104)</f>
        <v>28.47</v>
      </c>
      <c r="F105" s="8">
        <f t="shared" si="16"/>
        <v>13.139999999999999</v>
      </c>
      <c r="G105" s="8">
        <f t="shared" si="16"/>
        <v>17.57</v>
      </c>
      <c r="H105" s="8">
        <f t="shared" si="16"/>
        <v>61.03</v>
      </c>
      <c r="I105" s="8">
        <f t="shared" si="16"/>
        <v>78.160000000000011</v>
      </c>
      <c r="J105" s="8">
        <f t="shared" si="16"/>
        <v>442.28</v>
      </c>
      <c r="K105" s="8">
        <f t="shared" si="16"/>
        <v>581.80000000000007</v>
      </c>
    </row>
    <row r="106" spans="1:11" ht="15.75">
      <c r="A106" s="118" t="s">
        <v>28</v>
      </c>
      <c r="B106" s="119"/>
      <c r="C106" s="119"/>
      <c r="D106" s="119"/>
      <c r="E106" s="119"/>
      <c r="F106" s="119"/>
      <c r="G106" s="119"/>
      <c r="H106" s="119"/>
      <c r="I106" s="119"/>
      <c r="J106" s="119"/>
      <c r="K106" s="120"/>
    </row>
    <row r="107" spans="1:11" ht="15.75">
      <c r="A107" s="1" t="s">
        <v>37</v>
      </c>
      <c r="B107" s="4" t="s">
        <v>99</v>
      </c>
      <c r="C107" s="4" t="s">
        <v>100</v>
      </c>
      <c r="D107" s="11">
        <v>1.4</v>
      </c>
      <c r="E107" s="6">
        <v>2.8</v>
      </c>
      <c r="F107" s="6">
        <v>1.75</v>
      </c>
      <c r="G107" s="6">
        <v>3.5</v>
      </c>
      <c r="H107" s="6">
        <v>0</v>
      </c>
      <c r="I107" s="6">
        <v>0</v>
      </c>
      <c r="J107" s="6">
        <v>21.5</v>
      </c>
      <c r="K107" s="6">
        <v>43</v>
      </c>
    </row>
    <row r="108" spans="1:11" ht="15.75">
      <c r="A108" s="99" t="s">
        <v>226</v>
      </c>
      <c r="B108" s="4" t="s">
        <v>101</v>
      </c>
      <c r="C108" s="102" t="s">
        <v>227</v>
      </c>
      <c r="D108" s="11">
        <v>1.1000000000000001</v>
      </c>
      <c r="E108" s="6">
        <v>1.65</v>
      </c>
      <c r="F108" s="6">
        <v>3.87</v>
      </c>
      <c r="G108" s="6">
        <v>5.8</v>
      </c>
      <c r="H108" s="6">
        <v>2.96</v>
      </c>
      <c r="I108" s="6">
        <v>4.4400000000000004</v>
      </c>
      <c r="J108" s="6">
        <v>51.05</v>
      </c>
      <c r="K108" s="6">
        <v>76.569999999999993</v>
      </c>
    </row>
    <row r="109" spans="1:11" ht="15.75">
      <c r="A109" s="12" t="s">
        <v>25</v>
      </c>
      <c r="B109" s="12">
        <v>30</v>
      </c>
      <c r="C109" s="12">
        <v>30</v>
      </c>
      <c r="D109" s="12">
        <v>2.1</v>
      </c>
      <c r="E109" s="13">
        <v>2.1</v>
      </c>
      <c r="F109" s="13">
        <v>2.4</v>
      </c>
      <c r="G109" s="13">
        <v>2.4</v>
      </c>
      <c r="H109" s="13">
        <v>9.9</v>
      </c>
      <c r="I109" s="13">
        <v>9.9</v>
      </c>
      <c r="J109" s="13">
        <v>71</v>
      </c>
      <c r="K109" s="13">
        <v>71</v>
      </c>
    </row>
    <row r="110" spans="1:11" ht="15.75">
      <c r="A110" s="1" t="s">
        <v>102</v>
      </c>
      <c r="B110" s="1">
        <v>90</v>
      </c>
      <c r="C110" s="1">
        <v>90</v>
      </c>
      <c r="D110" s="1">
        <v>6.67</v>
      </c>
      <c r="E110" s="6">
        <v>6.67</v>
      </c>
      <c r="F110" s="6">
        <v>13.83</v>
      </c>
      <c r="G110" s="6">
        <v>13.83</v>
      </c>
      <c r="H110" s="6">
        <v>10.01</v>
      </c>
      <c r="I110" s="6">
        <v>10.01</v>
      </c>
      <c r="J110" s="6">
        <v>192.6</v>
      </c>
      <c r="K110" s="6">
        <v>192.6</v>
      </c>
    </row>
    <row r="111" spans="1:11" ht="15.75">
      <c r="A111" s="1" t="s">
        <v>67</v>
      </c>
      <c r="B111" s="1">
        <v>150</v>
      </c>
      <c r="C111" s="1">
        <v>200</v>
      </c>
      <c r="D111" s="1">
        <v>0.19</v>
      </c>
      <c r="E111" s="6">
        <v>0.24</v>
      </c>
      <c r="F111" s="6">
        <v>0.18</v>
      </c>
      <c r="G111" s="6">
        <v>0.23</v>
      </c>
      <c r="H111" s="6">
        <v>18.34</v>
      </c>
      <c r="I111" s="6">
        <v>31.56</v>
      </c>
      <c r="J111" s="6">
        <v>73.53</v>
      </c>
      <c r="K111" s="6">
        <v>124.79</v>
      </c>
    </row>
    <row r="112" spans="1:11" ht="15.75">
      <c r="A112" s="7" t="s">
        <v>19</v>
      </c>
      <c r="B112" s="7"/>
      <c r="C112" s="7"/>
      <c r="D112" s="8">
        <f t="shared" ref="D112:H112" si="17">SUM(D107:D111)</f>
        <v>11.459999999999999</v>
      </c>
      <c r="E112" s="8">
        <f t="shared" si="17"/>
        <v>13.459999999999999</v>
      </c>
      <c r="F112" s="8">
        <f t="shared" si="17"/>
        <v>22.03</v>
      </c>
      <c r="G112" s="8">
        <f t="shared" si="17"/>
        <v>25.76</v>
      </c>
      <c r="H112" s="8">
        <f t="shared" si="17"/>
        <v>41.209999999999994</v>
      </c>
      <c r="I112" s="8">
        <f>SUM(I107:I111)</f>
        <v>55.91</v>
      </c>
      <c r="J112" s="8">
        <f>SUM(J107:J111)</f>
        <v>409.67999999999995</v>
      </c>
      <c r="K112" s="8">
        <f>SUM(K107:K111)</f>
        <v>507.96</v>
      </c>
    </row>
    <row r="113" spans="1:11" ht="15.75">
      <c r="A113" s="9" t="s">
        <v>38</v>
      </c>
      <c r="B113" s="9"/>
      <c r="C113" s="9"/>
      <c r="D113" s="10">
        <f t="shared" ref="D113:K113" si="18">SUM(D112+D105+D97)</f>
        <v>44.49</v>
      </c>
      <c r="E113" s="10">
        <f t="shared" si="18"/>
        <v>56.35</v>
      </c>
      <c r="F113" s="10">
        <f t="shared" si="18"/>
        <v>46.870000000000005</v>
      </c>
      <c r="G113" s="10">
        <f t="shared" si="18"/>
        <v>58.26</v>
      </c>
      <c r="H113" s="10">
        <f t="shared" si="18"/>
        <v>162.34</v>
      </c>
      <c r="I113" s="10">
        <f t="shared" si="18"/>
        <v>200.46999999999997</v>
      </c>
      <c r="J113" s="10">
        <f t="shared" si="18"/>
        <v>1240.9499999999998</v>
      </c>
      <c r="K113" s="10">
        <f t="shared" si="18"/>
        <v>1539.58</v>
      </c>
    </row>
  </sheetData>
  <mergeCells count="20">
    <mergeCell ref="A98:K98"/>
    <mergeCell ref="A106:K106"/>
    <mergeCell ref="A77:K77"/>
    <mergeCell ref="A85:K85"/>
    <mergeCell ref="A91:K91"/>
    <mergeCell ref="A92:K92"/>
    <mergeCell ref="A19:K19"/>
    <mergeCell ref="A3:K3"/>
    <mergeCell ref="A4:K4"/>
    <mergeCell ref="A11:K11"/>
    <mergeCell ref="A70:K70"/>
    <mergeCell ref="A26:K26"/>
    <mergeCell ref="A27:K27"/>
    <mergeCell ref="A34:K34"/>
    <mergeCell ref="A41:K41"/>
    <mergeCell ref="A48:K48"/>
    <mergeCell ref="A49:K49"/>
    <mergeCell ref="A55:K55"/>
    <mergeCell ref="A61:K61"/>
    <mergeCell ref="A69:K69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4"/>
  <sheetViews>
    <sheetView topLeftCell="A82" workbookViewId="0">
      <selection activeCell="K114" sqref="K114"/>
    </sheetView>
  </sheetViews>
  <sheetFormatPr defaultRowHeight="15"/>
  <cols>
    <col min="1" max="1" width="36.85546875" customWidth="1"/>
  </cols>
  <sheetData>
    <row r="1" spans="1:11" ht="15.75">
      <c r="A1" s="29"/>
      <c r="B1" s="30"/>
      <c r="C1" s="30"/>
      <c r="D1" s="30"/>
      <c r="E1" s="30"/>
      <c r="F1" s="30"/>
      <c r="G1" s="30"/>
      <c r="H1" s="30"/>
      <c r="I1" s="32" t="s">
        <v>103</v>
      </c>
      <c r="J1" s="32"/>
      <c r="K1" s="30"/>
    </row>
    <row r="2" spans="1:11" ht="126.75">
      <c r="A2" s="33" t="s">
        <v>0</v>
      </c>
      <c r="B2" s="34" t="s">
        <v>1</v>
      </c>
      <c r="C2" s="34" t="s">
        <v>104</v>
      </c>
      <c r="D2" s="34" t="s">
        <v>3</v>
      </c>
      <c r="E2" s="34" t="s">
        <v>105</v>
      </c>
      <c r="F2" s="34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</row>
    <row r="3" spans="1:11" ht="15.75">
      <c r="A3" s="128" t="s">
        <v>106</v>
      </c>
      <c r="B3" s="129"/>
      <c r="C3" s="129"/>
      <c r="D3" s="129"/>
      <c r="E3" s="129"/>
      <c r="F3" s="129"/>
      <c r="G3" s="129"/>
      <c r="H3" s="129"/>
      <c r="I3" s="129"/>
      <c r="J3" s="129"/>
      <c r="K3" s="130"/>
    </row>
    <row r="4" spans="1:11" ht="15.75">
      <c r="A4" s="125" t="s">
        <v>40</v>
      </c>
      <c r="B4" s="126"/>
      <c r="C4" s="126"/>
      <c r="D4" s="126"/>
      <c r="E4" s="126"/>
      <c r="F4" s="126"/>
      <c r="G4" s="126"/>
      <c r="H4" s="126"/>
      <c r="I4" s="126"/>
      <c r="J4" s="126"/>
      <c r="K4" s="127"/>
    </row>
    <row r="5" spans="1:11" ht="15.75">
      <c r="A5" s="99" t="s">
        <v>225</v>
      </c>
      <c r="B5" s="35">
        <v>68</v>
      </c>
      <c r="C5" s="35">
        <v>95</v>
      </c>
      <c r="D5" s="43">
        <v>2.57</v>
      </c>
      <c r="E5" s="36">
        <v>3.39</v>
      </c>
      <c r="F5" s="36">
        <v>3.11</v>
      </c>
      <c r="G5" s="36">
        <v>4.2300000000000004</v>
      </c>
      <c r="H5" s="36">
        <v>4.3499999999999996</v>
      </c>
      <c r="I5" s="36">
        <v>6.07</v>
      </c>
      <c r="J5" s="36">
        <v>53.58</v>
      </c>
      <c r="K5" s="36">
        <v>72.89</v>
      </c>
    </row>
    <row r="6" spans="1:11" ht="15.75">
      <c r="A6" s="31" t="s">
        <v>108</v>
      </c>
      <c r="B6" s="35">
        <v>60</v>
      </c>
      <c r="C6" s="35">
        <v>60</v>
      </c>
      <c r="D6" s="43">
        <v>5.9</v>
      </c>
      <c r="E6" s="36">
        <v>5.9</v>
      </c>
      <c r="F6" s="36">
        <v>6.1</v>
      </c>
      <c r="G6" s="36">
        <v>6.1</v>
      </c>
      <c r="H6" s="36">
        <v>2.6</v>
      </c>
      <c r="I6" s="36">
        <v>2.6</v>
      </c>
      <c r="J6" s="36">
        <v>89</v>
      </c>
      <c r="K6" s="36">
        <v>89</v>
      </c>
    </row>
    <row r="7" spans="1:11" ht="15.75">
      <c r="A7" s="31" t="s">
        <v>109</v>
      </c>
      <c r="B7" s="49" t="s">
        <v>110</v>
      </c>
      <c r="C7" s="49" t="s">
        <v>111</v>
      </c>
      <c r="D7" s="43" t="s">
        <v>112</v>
      </c>
      <c r="E7" s="36">
        <v>5</v>
      </c>
      <c r="F7" s="36">
        <v>3.2</v>
      </c>
      <c r="G7" s="36">
        <v>4</v>
      </c>
      <c r="H7" s="36">
        <v>33.6</v>
      </c>
      <c r="I7" s="36">
        <v>41.9</v>
      </c>
      <c r="J7" s="36">
        <v>176</v>
      </c>
      <c r="K7" s="36">
        <v>220</v>
      </c>
    </row>
    <row r="8" spans="1:11" ht="15.75">
      <c r="A8" s="31" t="s">
        <v>113</v>
      </c>
      <c r="B8" s="35">
        <v>100</v>
      </c>
      <c r="C8" s="35">
        <v>150</v>
      </c>
      <c r="D8" s="43">
        <v>2.8</v>
      </c>
      <c r="E8" s="36">
        <v>4.2</v>
      </c>
      <c r="F8" s="36">
        <v>2.5</v>
      </c>
      <c r="G8" s="36">
        <v>3.8</v>
      </c>
      <c r="H8" s="36">
        <v>12.5</v>
      </c>
      <c r="I8" s="36">
        <v>18.600000000000001</v>
      </c>
      <c r="J8" s="36">
        <v>82</v>
      </c>
      <c r="K8" s="36">
        <v>123</v>
      </c>
    </row>
    <row r="9" spans="1:11" ht="15.75">
      <c r="A9" s="40" t="s">
        <v>27</v>
      </c>
      <c r="B9" s="40"/>
      <c r="C9" s="40"/>
      <c r="D9" s="61">
        <f t="shared" ref="D9:K9" si="0">SUM(D5:D8)</f>
        <v>11.27</v>
      </c>
      <c r="E9" s="40">
        <f t="shared" si="0"/>
        <v>18.490000000000002</v>
      </c>
      <c r="F9" s="40">
        <f t="shared" si="0"/>
        <v>14.91</v>
      </c>
      <c r="G9" s="40">
        <f t="shared" si="0"/>
        <v>18.13</v>
      </c>
      <c r="H9" s="40">
        <f t="shared" si="0"/>
        <v>53.05</v>
      </c>
      <c r="I9" s="40">
        <f t="shared" si="0"/>
        <v>69.17</v>
      </c>
      <c r="J9" s="40">
        <f t="shared" si="0"/>
        <v>400.58</v>
      </c>
      <c r="K9" s="40">
        <f t="shared" si="0"/>
        <v>504.89</v>
      </c>
    </row>
    <row r="10" spans="1:11" ht="15.75">
      <c r="A10" s="131" t="s">
        <v>20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1" ht="15.75">
      <c r="A11" s="99" t="s">
        <v>233</v>
      </c>
      <c r="B11" s="35">
        <v>50</v>
      </c>
      <c r="C11" s="35">
        <v>50</v>
      </c>
      <c r="D11" s="31">
        <v>0.59</v>
      </c>
      <c r="E11" s="36">
        <v>0.59</v>
      </c>
      <c r="F11" s="36">
        <v>2.5499999999999998</v>
      </c>
      <c r="G11" s="36">
        <v>2.5499999999999998</v>
      </c>
      <c r="H11" s="36">
        <v>6.28</v>
      </c>
      <c r="I11" s="36">
        <v>6.28</v>
      </c>
      <c r="J11" s="36">
        <v>47.26</v>
      </c>
      <c r="K11" s="36">
        <v>47.26</v>
      </c>
    </row>
    <row r="12" spans="1:11" ht="15.75">
      <c r="A12" s="31" t="s">
        <v>114</v>
      </c>
      <c r="B12" s="35" t="s">
        <v>115</v>
      </c>
      <c r="C12" s="35" t="s">
        <v>116</v>
      </c>
      <c r="D12" s="31">
        <v>1.32</v>
      </c>
      <c r="E12" s="36">
        <v>1.74</v>
      </c>
      <c r="F12" s="36">
        <v>2.99</v>
      </c>
      <c r="G12" s="36">
        <v>3.74</v>
      </c>
      <c r="H12" s="36">
        <v>7.71</v>
      </c>
      <c r="I12" s="36">
        <v>10.27</v>
      </c>
      <c r="J12" s="36">
        <v>61.49</v>
      </c>
      <c r="K12" s="36">
        <v>79.78</v>
      </c>
    </row>
    <row r="13" spans="1:11" ht="15.75">
      <c r="A13" s="31" t="s">
        <v>117</v>
      </c>
      <c r="B13" s="31">
        <v>46</v>
      </c>
      <c r="C13" s="31">
        <v>69</v>
      </c>
      <c r="D13" s="31">
        <v>9.1999999999999993</v>
      </c>
      <c r="E13" s="36">
        <v>13.5</v>
      </c>
      <c r="F13" s="36">
        <v>4.5999999999999996</v>
      </c>
      <c r="G13" s="36">
        <v>6.2</v>
      </c>
      <c r="H13" s="36">
        <v>4.8</v>
      </c>
      <c r="I13" s="36">
        <v>6.7</v>
      </c>
      <c r="J13" s="36">
        <v>98</v>
      </c>
      <c r="K13" s="36">
        <v>137</v>
      </c>
    </row>
    <row r="14" spans="1:11" ht="15.75">
      <c r="A14" s="31" t="s">
        <v>118</v>
      </c>
      <c r="B14" s="31">
        <v>100</v>
      </c>
      <c r="C14" s="31">
        <v>125</v>
      </c>
      <c r="D14" s="31">
        <v>9.6999999999999993</v>
      </c>
      <c r="E14" s="36">
        <v>12.2</v>
      </c>
      <c r="F14" s="36">
        <v>3</v>
      </c>
      <c r="G14" s="36">
        <v>3.6</v>
      </c>
      <c r="H14" s="36">
        <v>22.7</v>
      </c>
      <c r="I14" s="36">
        <v>28.4</v>
      </c>
      <c r="J14" s="36">
        <v>167</v>
      </c>
      <c r="K14" s="36">
        <v>208</v>
      </c>
    </row>
    <row r="15" spans="1:11" ht="15.75">
      <c r="A15" s="99" t="s">
        <v>44</v>
      </c>
      <c r="B15" s="31">
        <v>100</v>
      </c>
      <c r="C15" s="31">
        <v>135</v>
      </c>
      <c r="D15" s="31">
        <v>0.16500000000000001</v>
      </c>
      <c r="E15" s="36">
        <v>0.22</v>
      </c>
      <c r="F15" s="36">
        <v>0</v>
      </c>
      <c r="G15" s="36">
        <v>0</v>
      </c>
      <c r="H15" s="36">
        <v>8.8149999999999995</v>
      </c>
      <c r="I15" s="36">
        <v>12.09</v>
      </c>
      <c r="J15" s="36">
        <v>33.875</v>
      </c>
      <c r="K15" s="36">
        <v>46.43</v>
      </c>
    </row>
    <row r="16" spans="1:11" ht="15.75">
      <c r="A16" s="31" t="s">
        <v>25</v>
      </c>
      <c r="B16" s="35">
        <v>30</v>
      </c>
      <c r="C16" s="35">
        <v>30</v>
      </c>
      <c r="D16" s="35">
        <v>2.1</v>
      </c>
      <c r="E16" s="36">
        <v>2.1</v>
      </c>
      <c r="F16" s="36">
        <v>2.4</v>
      </c>
      <c r="G16" s="36">
        <v>2.4</v>
      </c>
      <c r="H16" s="36">
        <v>9.9</v>
      </c>
      <c r="I16" s="36">
        <v>9.9</v>
      </c>
      <c r="J16" s="36">
        <v>71</v>
      </c>
      <c r="K16" s="36">
        <v>71</v>
      </c>
    </row>
    <row r="17" spans="1:11" ht="15.75">
      <c r="A17" s="38" t="s">
        <v>27</v>
      </c>
      <c r="B17" s="38"/>
      <c r="C17" s="38"/>
      <c r="D17" s="38">
        <f t="shared" ref="D17:K17" si="1">SUM(D11:D16)</f>
        <v>23.074999999999999</v>
      </c>
      <c r="E17" s="39">
        <f t="shared" si="1"/>
        <v>30.35</v>
      </c>
      <c r="F17" s="39">
        <f t="shared" si="1"/>
        <v>15.540000000000001</v>
      </c>
      <c r="G17" s="39">
        <f t="shared" si="1"/>
        <v>18.489999999999998</v>
      </c>
      <c r="H17" s="39">
        <f t="shared" si="1"/>
        <v>60.204999999999991</v>
      </c>
      <c r="I17" s="39">
        <f t="shared" si="1"/>
        <v>73.64</v>
      </c>
      <c r="J17" s="39">
        <f t="shared" si="1"/>
        <v>478.625</v>
      </c>
      <c r="K17" s="39">
        <f t="shared" si="1"/>
        <v>589.46999999999991</v>
      </c>
    </row>
    <row r="18" spans="1:11" ht="15.75">
      <c r="A18" s="118" t="s">
        <v>28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5"/>
    </row>
    <row r="19" spans="1:11" ht="15.75">
      <c r="A19" s="99" t="s">
        <v>21</v>
      </c>
      <c r="B19" s="31">
        <v>70</v>
      </c>
      <c r="C19" s="31">
        <v>93</v>
      </c>
      <c r="D19" s="31">
        <v>1.07</v>
      </c>
      <c r="E19" s="36">
        <v>1.43</v>
      </c>
      <c r="F19" s="36">
        <v>4.07</v>
      </c>
      <c r="G19" s="36">
        <v>5.0999999999999996</v>
      </c>
      <c r="H19" s="36">
        <v>7.1</v>
      </c>
      <c r="I19" s="36">
        <v>9.5</v>
      </c>
      <c r="J19" s="36">
        <v>65.7</v>
      </c>
      <c r="K19" s="36">
        <v>84.85</v>
      </c>
    </row>
    <row r="20" spans="1:11" ht="15.75">
      <c r="A20" s="31" t="s">
        <v>119</v>
      </c>
      <c r="B20" s="35">
        <v>150</v>
      </c>
      <c r="C20" s="35">
        <v>150</v>
      </c>
      <c r="D20" s="35">
        <v>9.89</v>
      </c>
      <c r="E20" s="36">
        <v>9.89</v>
      </c>
      <c r="F20" s="36">
        <v>7.57</v>
      </c>
      <c r="G20" s="36">
        <v>7.57</v>
      </c>
      <c r="H20" s="36">
        <v>31.45</v>
      </c>
      <c r="I20" s="43">
        <v>31.45</v>
      </c>
      <c r="J20" s="36">
        <v>233.51</v>
      </c>
      <c r="K20" s="36">
        <v>233.51</v>
      </c>
    </row>
    <row r="21" spans="1:11" ht="15.75">
      <c r="A21" s="31" t="s">
        <v>87</v>
      </c>
      <c r="B21" s="31">
        <v>100</v>
      </c>
      <c r="C21" s="31">
        <v>150</v>
      </c>
      <c r="D21" s="31">
        <v>0</v>
      </c>
      <c r="E21" s="36">
        <v>0</v>
      </c>
      <c r="F21" s="36">
        <v>0</v>
      </c>
      <c r="G21" s="36">
        <v>0</v>
      </c>
      <c r="H21" s="36">
        <v>10</v>
      </c>
      <c r="I21" s="36">
        <v>15</v>
      </c>
      <c r="J21" s="36">
        <v>40</v>
      </c>
      <c r="K21" s="36">
        <v>60</v>
      </c>
    </row>
    <row r="22" spans="1:11" ht="15.75">
      <c r="A22" s="31" t="s">
        <v>25</v>
      </c>
      <c r="B22" s="31">
        <v>30</v>
      </c>
      <c r="C22" s="31">
        <v>30</v>
      </c>
      <c r="D22" s="31">
        <v>2.1</v>
      </c>
      <c r="E22" s="36">
        <v>2.1</v>
      </c>
      <c r="F22" s="36">
        <v>2.4</v>
      </c>
      <c r="G22" s="36">
        <v>2.4</v>
      </c>
      <c r="H22" s="36">
        <v>9.9</v>
      </c>
      <c r="I22" s="36">
        <v>9.9</v>
      </c>
      <c r="J22" s="36">
        <v>71</v>
      </c>
      <c r="K22" s="36">
        <v>71</v>
      </c>
    </row>
    <row r="23" spans="1:11" ht="15.75">
      <c r="A23" s="38" t="s">
        <v>19</v>
      </c>
      <c r="B23" s="38"/>
      <c r="C23" s="38"/>
      <c r="D23" s="38">
        <f t="shared" ref="D23:K23" si="2">SUM(D19:D22)</f>
        <v>13.06</v>
      </c>
      <c r="E23" s="39">
        <f t="shared" si="2"/>
        <v>13.42</v>
      </c>
      <c r="F23" s="39">
        <f t="shared" si="2"/>
        <v>14.040000000000001</v>
      </c>
      <c r="G23" s="39">
        <f t="shared" si="2"/>
        <v>15.07</v>
      </c>
      <c r="H23" s="39">
        <f t="shared" si="2"/>
        <v>58.449999999999996</v>
      </c>
      <c r="I23" s="39">
        <f t="shared" si="2"/>
        <v>65.850000000000009</v>
      </c>
      <c r="J23" s="39">
        <f t="shared" si="2"/>
        <v>410.21</v>
      </c>
      <c r="K23" s="39">
        <f t="shared" si="2"/>
        <v>449.36</v>
      </c>
    </row>
    <row r="24" spans="1:11" ht="15.75">
      <c r="A24" s="41" t="s">
        <v>38</v>
      </c>
      <c r="B24" s="41"/>
      <c r="C24" s="41"/>
      <c r="D24" s="42">
        <f t="shared" ref="D24:J24" si="3">SUM(D23+D17+D9)</f>
        <v>47.405000000000001</v>
      </c>
      <c r="E24" s="42">
        <f t="shared" si="3"/>
        <v>62.260000000000005</v>
      </c>
      <c r="F24" s="42">
        <f t="shared" si="3"/>
        <v>44.49</v>
      </c>
      <c r="G24" s="42">
        <f t="shared" si="3"/>
        <v>51.69</v>
      </c>
      <c r="H24" s="42">
        <f t="shared" si="3"/>
        <v>171.70499999999998</v>
      </c>
      <c r="I24" s="42">
        <f t="shared" si="3"/>
        <v>208.66000000000003</v>
      </c>
      <c r="J24" s="42">
        <f t="shared" si="3"/>
        <v>1289.415</v>
      </c>
      <c r="K24" s="42">
        <f>SUM(K23++K17+K9)</f>
        <v>1543.7199999999998</v>
      </c>
    </row>
    <row r="25" spans="1:11" ht="15.75">
      <c r="A25" s="55"/>
      <c r="B25" s="56"/>
      <c r="C25" s="56"/>
      <c r="D25" s="56"/>
      <c r="E25" s="57" t="s">
        <v>120</v>
      </c>
      <c r="F25" s="57"/>
      <c r="G25" s="57"/>
      <c r="H25" s="57"/>
      <c r="I25" s="57"/>
      <c r="J25" s="57"/>
      <c r="K25" s="58"/>
    </row>
    <row r="26" spans="1:11" ht="15.75">
      <c r="A26" s="53"/>
      <c r="B26" s="54"/>
      <c r="C26" s="54"/>
      <c r="D26" s="54"/>
      <c r="E26" s="59" t="s">
        <v>40</v>
      </c>
      <c r="F26" s="59"/>
      <c r="G26" s="59"/>
      <c r="H26" s="59"/>
      <c r="I26" s="59"/>
      <c r="J26" s="59"/>
      <c r="K26" s="60"/>
    </row>
    <row r="27" spans="1:11" ht="15.75">
      <c r="A27" s="31" t="s">
        <v>82</v>
      </c>
      <c r="B27" s="31">
        <v>54</v>
      </c>
      <c r="C27" s="31">
        <v>80</v>
      </c>
      <c r="D27" s="36">
        <v>0.22</v>
      </c>
      <c r="E27" s="36">
        <v>0.32</v>
      </c>
      <c r="F27" s="36">
        <v>0.22</v>
      </c>
      <c r="G27" s="36">
        <v>0.32</v>
      </c>
      <c r="H27" s="36">
        <v>5.62</v>
      </c>
      <c r="I27" s="36">
        <v>8.32</v>
      </c>
      <c r="J27" s="36">
        <v>24.3</v>
      </c>
      <c r="K27" s="36">
        <v>36</v>
      </c>
    </row>
    <row r="28" spans="1:11" ht="15.75">
      <c r="A28" s="31" t="s">
        <v>121</v>
      </c>
      <c r="B28" s="35" t="s">
        <v>122</v>
      </c>
      <c r="C28" s="35" t="s">
        <v>123</v>
      </c>
      <c r="D28" s="35">
        <v>11.5</v>
      </c>
      <c r="E28" s="36">
        <v>15.6</v>
      </c>
      <c r="F28" s="36">
        <v>5.3</v>
      </c>
      <c r="G28" s="36">
        <v>6.6</v>
      </c>
      <c r="H28" s="36">
        <v>11.6</v>
      </c>
      <c r="I28" s="36">
        <v>15.1</v>
      </c>
      <c r="J28" s="36">
        <v>141</v>
      </c>
      <c r="K28" s="36">
        <v>184</v>
      </c>
    </row>
    <row r="29" spans="1:11" ht="15.75">
      <c r="A29" s="31" t="s">
        <v>78</v>
      </c>
      <c r="B29" s="35">
        <v>90</v>
      </c>
      <c r="C29" s="35">
        <v>103</v>
      </c>
      <c r="D29" s="35">
        <v>3</v>
      </c>
      <c r="E29" s="36">
        <v>3.4</v>
      </c>
      <c r="F29" s="36">
        <v>1.8</v>
      </c>
      <c r="G29" s="36">
        <v>2.2000000000000002</v>
      </c>
      <c r="H29" s="36">
        <v>20</v>
      </c>
      <c r="I29" s="36">
        <v>22.7</v>
      </c>
      <c r="J29" s="36">
        <v>109</v>
      </c>
      <c r="K29" s="36">
        <v>125</v>
      </c>
    </row>
    <row r="30" spans="1:11" ht="15.75">
      <c r="A30" s="31" t="s">
        <v>25</v>
      </c>
      <c r="B30" s="35">
        <v>30</v>
      </c>
      <c r="C30" s="35">
        <v>30</v>
      </c>
      <c r="D30" s="35">
        <v>2.1</v>
      </c>
      <c r="E30" s="36">
        <v>2.1</v>
      </c>
      <c r="F30" s="36">
        <v>2.4</v>
      </c>
      <c r="G30" s="36">
        <v>2.4</v>
      </c>
      <c r="H30" s="36">
        <v>9.9</v>
      </c>
      <c r="I30" s="36">
        <v>9.9</v>
      </c>
      <c r="J30" s="36">
        <v>71</v>
      </c>
      <c r="K30" s="36">
        <v>71</v>
      </c>
    </row>
    <row r="31" spans="1:11" ht="15.75">
      <c r="A31" s="31" t="s">
        <v>57</v>
      </c>
      <c r="B31" s="35">
        <v>120</v>
      </c>
      <c r="C31" s="35">
        <v>150</v>
      </c>
      <c r="D31" s="35">
        <v>0.14000000000000001</v>
      </c>
      <c r="E31" s="36">
        <v>0.18</v>
      </c>
      <c r="F31" s="36">
        <v>0.02</v>
      </c>
      <c r="G31" s="36">
        <v>0.02</v>
      </c>
      <c r="H31" s="36">
        <v>9.9600000000000009</v>
      </c>
      <c r="I31" s="36">
        <v>12.58</v>
      </c>
      <c r="J31" s="36">
        <v>41.45</v>
      </c>
      <c r="K31" s="36">
        <v>52.28</v>
      </c>
    </row>
    <row r="32" spans="1:11" ht="15.75">
      <c r="A32" s="38" t="s">
        <v>19</v>
      </c>
      <c r="B32" s="38"/>
      <c r="C32" s="38"/>
      <c r="D32" s="39">
        <f t="shared" ref="D32:K32" si="4">SUM(D27:D31)</f>
        <v>16.96</v>
      </c>
      <c r="E32" s="39">
        <f t="shared" si="4"/>
        <v>21.6</v>
      </c>
      <c r="F32" s="39">
        <f t="shared" si="4"/>
        <v>9.7399999999999984</v>
      </c>
      <c r="G32" s="39">
        <f t="shared" si="4"/>
        <v>11.540000000000001</v>
      </c>
      <c r="H32" s="39">
        <f t="shared" si="4"/>
        <v>57.08</v>
      </c>
      <c r="I32" s="39">
        <f t="shared" si="4"/>
        <v>68.600000000000009</v>
      </c>
      <c r="J32" s="39">
        <f t="shared" si="4"/>
        <v>386.75</v>
      </c>
      <c r="K32" s="39">
        <f t="shared" si="4"/>
        <v>468.28</v>
      </c>
    </row>
    <row r="33" spans="1:11" ht="15.75">
      <c r="A33" s="118" t="s">
        <v>124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20"/>
    </row>
    <row r="34" spans="1:11" ht="15.75">
      <c r="A34" s="99" t="s">
        <v>226</v>
      </c>
      <c r="B34" s="35">
        <v>75</v>
      </c>
      <c r="C34" s="35">
        <v>100</v>
      </c>
      <c r="D34" s="35">
        <v>1.65</v>
      </c>
      <c r="E34" s="36">
        <v>2.21</v>
      </c>
      <c r="F34" s="36">
        <v>5.8</v>
      </c>
      <c r="G34" s="36">
        <v>7.73</v>
      </c>
      <c r="H34" s="36">
        <v>4.4400000000000004</v>
      </c>
      <c r="I34" s="43">
        <v>5.93</v>
      </c>
      <c r="J34" s="36">
        <v>76.569999999999993</v>
      </c>
      <c r="K34" s="36">
        <v>102.09</v>
      </c>
    </row>
    <row r="35" spans="1:11" ht="15.75">
      <c r="A35" s="45" t="s">
        <v>126</v>
      </c>
      <c r="B35" s="63">
        <v>160</v>
      </c>
      <c r="C35" s="63">
        <v>230</v>
      </c>
      <c r="D35" s="62">
        <v>1.43</v>
      </c>
      <c r="E35" s="46">
        <v>2.08</v>
      </c>
      <c r="F35" s="46">
        <v>2.0699999999999998</v>
      </c>
      <c r="G35" s="46">
        <v>3.16</v>
      </c>
      <c r="H35" s="46">
        <v>11.18</v>
      </c>
      <c r="I35" s="46">
        <v>15.73</v>
      </c>
      <c r="J35" s="46">
        <v>67.67</v>
      </c>
      <c r="K35" s="46">
        <v>98.01</v>
      </c>
    </row>
    <row r="36" spans="1:11" ht="15.75">
      <c r="A36" s="31" t="s">
        <v>127</v>
      </c>
      <c r="B36" s="31">
        <v>75</v>
      </c>
      <c r="C36" s="31">
        <v>100</v>
      </c>
      <c r="D36" s="36">
        <v>8.58</v>
      </c>
      <c r="E36" s="36">
        <v>11.43</v>
      </c>
      <c r="F36" s="36">
        <v>7.01</v>
      </c>
      <c r="G36" s="36">
        <v>9.34</v>
      </c>
      <c r="H36" s="36">
        <v>6.73</v>
      </c>
      <c r="I36" s="36">
        <v>8.98</v>
      </c>
      <c r="J36" s="36">
        <v>124.29</v>
      </c>
      <c r="K36" s="36">
        <v>165.72</v>
      </c>
    </row>
    <row r="37" spans="1:11" ht="15.75">
      <c r="A37" s="31" t="s">
        <v>128</v>
      </c>
      <c r="B37" s="35">
        <v>100</v>
      </c>
      <c r="C37" s="35">
        <v>130</v>
      </c>
      <c r="D37" s="35">
        <v>3.4</v>
      </c>
      <c r="E37" s="36">
        <v>4.4000000000000004</v>
      </c>
      <c r="F37" s="36">
        <v>2.2999999999999998</v>
      </c>
      <c r="G37" s="36">
        <v>2.9</v>
      </c>
      <c r="H37" s="36">
        <v>21.5</v>
      </c>
      <c r="I37" s="36">
        <v>28</v>
      </c>
      <c r="J37" s="36">
        <v>121</v>
      </c>
      <c r="K37" s="36">
        <v>157</v>
      </c>
    </row>
    <row r="38" spans="1:11" ht="15.75">
      <c r="A38" s="31" t="s">
        <v>25</v>
      </c>
      <c r="B38" s="31">
        <v>30</v>
      </c>
      <c r="C38" s="31">
        <v>30</v>
      </c>
      <c r="D38" s="36">
        <v>2.1</v>
      </c>
      <c r="E38" s="36">
        <v>2.1</v>
      </c>
      <c r="F38" s="36">
        <v>2.4</v>
      </c>
      <c r="G38" s="36">
        <v>2.4</v>
      </c>
      <c r="H38" s="36">
        <v>9.9</v>
      </c>
      <c r="I38" s="36">
        <v>9.9</v>
      </c>
      <c r="J38" s="36">
        <v>71</v>
      </c>
      <c r="K38" s="36">
        <v>71</v>
      </c>
    </row>
    <row r="39" spans="1:11" ht="15.75">
      <c r="A39" s="38" t="s">
        <v>19</v>
      </c>
      <c r="B39" s="39"/>
      <c r="C39" s="39"/>
      <c r="D39" s="39">
        <f t="shared" ref="D39:K39" si="5">SUM(D34:D38)</f>
        <v>17.16</v>
      </c>
      <c r="E39" s="39">
        <f t="shared" si="5"/>
        <v>22.22</v>
      </c>
      <c r="F39" s="39">
        <f t="shared" si="5"/>
        <v>19.579999999999998</v>
      </c>
      <c r="G39" s="39">
        <f t="shared" si="5"/>
        <v>25.529999999999998</v>
      </c>
      <c r="H39" s="39">
        <f t="shared" si="5"/>
        <v>53.75</v>
      </c>
      <c r="I39" s="39">
        <f t="shared" si="5"/>
        <v>68.540000000000006</v>
      </c>
      <c r="J39" s="39">
        <f t="shared" si="5"/>
        <v>460.53000000000003</v>
      </c>
      <c r="K39" s="39">
        <f t="shared" si="5"/>
        <v>593.82000000000005</v>
      </c>
    </row>
    <row r="40" spans="1:11" ht="15.75">
      <c r="A40" s="118" t="s">
        <v>28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5"/>
    </row>
    <row r="41" spans="1:11" ht="15.75">
      <c r="A41" s="31" t="s">
        <v>85</v>
      </c>
      <c r="B41" s="31">
        <v>140</v>
      </c>
      <c r="C41" s="31">
        <v>178</v>
      </c>
      <c r="D41" s="31">
        <v>16</v>
      </c>
      <c r="E41" s="37">
        <v>20.399999999999999</v>
      </c>
      <c r="F41" s="37">
        <v>12</v>
      </c>
      <c r="G41" s="37">
        <v>15</v>
      </c>
      <c r="H41" s="37">
        <v>20.6</v>
      </c>
      <c r="I41" s="37">
        <v>26</v>
      </c>
      <c r="J41" s="37">
        <v>256</v>
      </c>
      <c r="K41" s="37">
        <v>322</v>
      </c>
    </row>
    <row r="42" spans="1:11" ht="15.75">
      <c r="A42" s="31" t="s">
        <v>18</v>
      </c>
      <c r="B42" s="31">
        <v>120</v>
      </c>
      <c r="C42" s="31">
        <v>180</v>
      </c>
      <c r="D42" s="31">
        <v>0.6</v>
      </c>
      <c r="E42" s="37">
        <v>0.9</v>
      </c>
      <c r="F42" s="37">
        <v>0</v>
      </c>
      <c r="G42" s="37">
        <v>0</v>
      </c>
      <c r="H42" s="37">
        <v>17.399999999999999</v>
      </c>
      <c r="I42" s="37">
        <v>26.1</v>
      </c>
      <c r="J42" s="37">
        <v>71</v>
      </c>
      <c r="K42" s="37">
        <v>106</v>
      </c>
    </row>
    <row r="43" spans="1:11" ht="15.75">
      <c r="A43" s="99" t="s">
        <v>228</v>
      </c>
      <c r="B43" s="31">
        <v>44</v>
      </c>
      <c r="C43" s="31">
        <v>50</v>
      </c>
      <c r="D43" s="31">
        <v>0.48</v>
      </c>
      <c r="E43" s="36">
        <v>0.53</v>
      </c>
      <c r="F43" s="36">
        <v>0</v>
      </c>
      <c r="G43" s="36">
        <v>0</v>
      </c>
      <c r="H43" s="36">
        <v>17.59</v>
      </c>
      <c r="I43" s="36">
        <v>19.48</v>
      </c>
      <c r="J43" s="36">
        <v>70.540000000000006</v>
      </c>
      <c r="K43" s="36">
        <v>78.22</v>
      </c>
    </row>
    <row r="44" spans="1:11" ht="15.75">
      <c r="A44" s="38" t="s">
        <v>19</v>
      </c>
      <c r="B44" s="38"/>
      <c r="C44" s="38"/>
      <c r="D44" s="38">
        <f t="shared" ref="D44:K44" si="6">SUM(D41:D43)</f>
        <v>17.080000000000002</v>
      </c>
      <c r="E44" s="39">
        <f t="shared" si="6"/>
        <v>21.83</v>
      </c>
      <c r="F44" s="39">
        <f t="shared" si="6"/>
        <v>12</v>
      </c>
      <c r="G44" s="39">
        <f t="shared" si="6"/>
        <v>15</v>
      </c>
      <c r="H44" s="39">
        <f t="shared" si="6"/>
        <v>55.59</v>
      </c>
      <c r="I44" s="39">
        <f t="shared" si="6"/>
        <v>71.58</v>
      </c>
      <c r="J44" s="39">
        <f t="shared" si="6"/>
        <v>397.54</v>
      </c>
      <c r="K44" s="39">
        <f t="shared" si="6"/>
        <v>506.22</v>
      </c>
    </row>
    <row r="45" spans="1:11" ht="15.75">
      <c r="A45" s="41" t="s">
        <v>38</v>
      </c>
      <c r="B45" s="41"/>
      <c r="C45" s="41"/>
      <c r="D45" s="42">
        <f t="shared" ref="D45:K45" si="7">SUM(D44+D39+D32)</f>
        <v>51.2</v>
      </c>
      <c r="E45" s="42">
        <f t="shared" si="7"/>
        <v>65.650000000000006</v>
      </c>
      <c r="F45" s="42">
        <f t="shared" si="7"/>
        <v>41.319999999999993</v>
      </c>
      <c r="G45" s="42">
        <f t="shared" si="7"/>
        <v>52.07</v>
      </c>
      <c r="H45" s="42">
        <f t="shared" si="7"/>
        <v>166.42000000000002</v>
      </c>
      <c r="I45" s="42">
        <f t="shared" si="7"/>
        <v>208.72000000000003</v>
      </c>
      <c r="J45" s="42">
        <f t="shared" si="7"/>
        <v>1244.8200000000002</v>
      </c>
      <c r="K45" s="42">
        <f t="shared" si="7"/>
        <v>1568.32</v>
      </c>
    </row>
    <row r="46" spans="1:11" ht="15.75">
      <c r="A46" s="122" t="s">
        <v>129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4"/>
    </row>
    <row r="47" spans="1:11" ht="15.75">
      <c r="A47" s="118" t="s">
        <v>40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5"/>
    </row>
    <row r="48" spans="1:11" ht="15.75">
      <c r="A48" s="31" t="s">
        <v>125</v>
      </c>
      <c r="B48" s="35">
        <v>65</v>
      </c>
      <c r="C48" s="35">
        <v>86</v>
      </c>
      <c r="D48" s="35">
        <v>1.07</v>
      </c>
      <c r="E48" s="36">
        <v>1.43</v>
      </c>
      <c r="F48" s="36">
        <v>3.62</v>
      </c>
      <c r="G48" s="36">
        <v>4.96</v>
      </c>
      <c r="H48" s="36">
        <v>8.7200000000000006</v>
      </c>
      <c r="I48" s="43">
        <v>11.79</v>
      </c>
      <c r="J48" s="36">
        <v>67.959999999999994</v>
      </c>
      <c r="K48" s="36">
        <v>92.39</v>
      </c>
    </row>
    <row r="49" spans="1:11" ht="15.75">
      <c r="A49" s="31" t="s">
        <v>109</v>
      </c>
      <c r="B49" s="35">
        <v>117</v>
      </c>
      <c r="C49" s="35">
        <v>147</v>
      </c>
      <c r="D49" s="43">
        <v>4</v>
      </c>
      <c r="E49" s="36">
        <v>5</v>
      </c>
      <c r="F49" s="36">
        <v>3.2</v>
      </c>
      <c r="G49" s="36">
        <v>4</v>
      </c>
      <c r="H49" s="36">
        <v>33.6</v>
      </c>
      <c r="I49" s="43">
        <v>41.9</v>
      </c>
      <c r="J49" s="36">
        <v>176</v>
      </c>
      <c r="K49" s="36">
        <v>220</v>
      </c>
    </row>
    <row r="50" spans="1:11" ht="15.75">
      <c r="A50" s="31" t="s">
        <v>56</v>
      </c>
      <c r="B50" s="35">
        <v>40</v>
      </c>
      <c r="C50" s="35">
        <v>55</v>
      </c>
      <c r="D50" s="35">
        <v>0.98</v>
      </c>
      <c r="E50" s="36">
        <v>1.55</v>
      </c>
      <c r="F50" s="36">
        <v>2.44</v>
      </c>
      <c r="G50" s="36">
        <v>3.97</v>
      </c>
      <c r="H50" s="36">
        <v>4.67</v>
      </c>
      <c r="I50" s="43">
        <v>6.74</v>
      </c>
      <c r="J50" s="36">
        <v>44.62</v>
      </c>
      <c r="K50" s="36">
        <v>68.989999999999995</v>
      </c>
    </row>
    <row r="51" spans="1:11" ht="15.75">
      <c r="A51" s="31" t="s">
        <v>91</v>
      </c>
      <c r="B51" s="35">
        <v>150</v>
      </c>
      <c r="C51" s="35">
        <v>180</v>
      </c>
      <c r="D51" s="35">
        <v>5.2</v>
      </c>
      <c r="E51" s="36">
        <v>6.41</v>
      </c>
      <c r="F51" s="36">
        <v>4.45</v>
      </c>
      <c r="G51" s="36">
        <v>5.46</v>
      </c>
      <c r="H51" s="36">
        <v>8.43</v>
      </c>
      <c r="I51" s="36">
        <v>10.35</v>
      </c>
      <c r="J51" s="36">
        <v>93.2</v>
      </c>
      <c r="K51" s="36">
        <v>114.5</v>
      </c>
    </row>
    <row r="52" spans="1:11" ht="15.75">
      <c r="A52" s="38" t="s">
        <v>19</v>
      </c>
      <c r="B52" s="38"/>
      <c r="C52" s="38"/>
      <c r="D52" s="38">
        <f t="shared" ref="D52:K52" si="8">SUM(D48:D51)</f>
        <v>11.25</v>
      </c>
      <c r="E52" s="39">
        <f t="shared" si="8"/>
        <v>14.39</v>
      </c>
      <c r="F52" s="39">
        <f t="shared" si="8"/>
        <v>13.71</v>
      </c>
      <c r="G52" s="39">
        <f t="shared" si="8"/>
        <v>18.39</v>
      </c>
      <c r="H52" s="39">
        <f t="shared" si="8"/>
        <v>55.42</v>
      </c>
      <c r="I52" s="39">
        <f t="shared" si="8"/>
        <v>70.78</v>
      </c>
      <c r="J52" s="39">
        <f t="shared" si="8"/>
        <v>381.78</v>
      </c>
      <c r="K52" s="39">
        <f t="shared" si="8"/>
        <v>495.88</v>
      </c>
    </row>
    <row r="53" spans="1:11" ht="15.75">
      <c r="A53" s="118" t="s">
        <v>20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20"/>
    </row>
    <row r="54" spans="1:11" ht="15.75">
      <c r="A54" s="99" t="s">
        <v>232</v>
      </c>
      <c r="B54" s="35">
        <v>44</v>
      </c>
      <c r="C54" s="35">
        <v>60</v>
      </c>
      <c r="D54" s="35">
        <v>0.57999999999999996</v>
      </c>
      <c r="E54" s="36">
        <v>0.78</v>
      </c>
      <c r="F54" s="36">
        <v>4.07</v>
      </c>
      <c r="G54" s="36">
        <v>5.0999999999999996</v>
      </c>
      <c r="H54" s="36">
        <v>2.75</v>
      </c>
      <c r="I54" s="36">
        <v>3.84</v>
      </c>
      <c r="J54" s="36">
        <v>48.56</v>
      </c>
      <c r="K54" s="36">
        <v>62.5</v>
      </c>
    </row>
    <row r="55" spans="1:11" ht="15.75">
      <c r="A55" s="31" t="s">
        <v>130</v>
      </c>
      <c r="B55" s="35">
        <v>200</v>
      </c>
      <c r="C55" s="35">
        <v>250</v>
      </c>
      <c r="D55" s="35">
        <v>4.07</v>
      </c>
      <c r="E55" s="36">
        <v>5.52</v>
      </c>
      <c r="F55" s="36">
        <v>1.91</v>
      </c>
      <c r="G55" s="36">
        <v>2.8</v>
      </c>
      <c r="H55" s="36">
        <v>15.33</v>
      </c>
      <c r="I55" s="36">
        <v>21.23</v>
      </c>
      <c r="J55" s="36">
        <v>92.55</v>
      </c>
      <c r="K55" s="36">
        <v>129.06</v>
      </c>
    </row>
    <row r="56" spans="1:11" ht="15.75">
      <c r="A56" s="31" t="s">
        <v>131</v>
      </c>
      <c r="B56" s="31">
        <v>100</v>
      </c>
      <c r="C56" s="31">
        <v>150</v>
      </c>
      <c r="D56" s="31">
        <v>8.76</v>
      </c>
      <c r="E56" s="36">
        <v>13.15</v>
      </c>
      <c r="F56" s="36">
        <v>10.01</v>
      </c>
      <c r="G56" s="36">
        <v>15.02</v>
      </c>
      <c r="H56" s="36">
        <v>5.0999999999999996</v>
      </c>
      <c r="I56" s="36">
        <v>7.64</v>
      </c>
      <c r="J56" s="36">
        <v>145.56</v>
      </c>
      <c r="K56" s="36">
        <v>218.33</v>
      </c>
    </row>
    <row r="57" spans="1:11" ht="15.75">
      <c r="A57" s="31" t="s">
        <v>25</v>
      </c>
      <c r="B57" s="31">
        <v>30</v>
      </c>
      <c r="C57" s="31">
        <v>30</v>
      </c>
      <c r="D57" s="31">
        <v>2.1</v>
      </c>
      <c r="E57" s="36">
        <v>2.1</v>
      </c>
      <c r="F57" s="36">
        <v>2.4</v>
      </c>
      <c r="G57" s="36">
        <v>2.4</v>
      </c>
      <c r="H57" s="36">
        <v>9.9</v>
      </c>
      <c r="I57" s="36">
        <v>9.9</v>
      </c>
      <c r="J57" s="36">
        <v>71</v>
      </c>
      <c r="K57" s="36">
        <v>71</v>
      </c>
    </row>
    <row r="58" spans="1:11" ht="15.75">
      <c r="A58" s="31" t="s">
        <v>36</v>
      </c>
      <c r="B58" s="31">
        <v>150</v>
      </c>
      <c r="C58" s="31">
        <v>200</v>
      </c>
      <c r="D58" s="31">
        <v>4.2</v>
      </c>
      <c r="E58" s="36">
        <v>5.6</v>
      </c>
      <c r="F58" s="36">
        <v>0</v>
      </c>
      <c r="G58" s="36">
        <v>0</v>
      </c>
      <c r="H58" s="36">
        <v>18</v>
      </c>
      <c r="I58" s="36">
        <v>24</v>
      </c>
      <c r="J58" s="36">
        <v>85.2</v>
      </c>
      <c r="K58" s="36">
        <v>113.6</v>
      </c>
    </row>
    <row r="59" spans="1:11" ht="15.75">
      <c r="A59" s="38" t="s">
        <v>19</v>
      </c>
      <c r="B59" s="44"/>
      <c r="C59" s="38"/>
      <c r="D59" s="38">
        <f t="shared" ref="D59:K59" si="9">SUM(D54:D58)</f>
        <v>19.71</v>
      </c>
      <c r="E59" s="39">
        <f t="shared" si="9"/>
        <v>27.15</v>
      </c>
      <c r="F59" s="39">
        <f t="shared" si="9"/>
        <v>18.39</v>
      </c>
      <c r="G59" s="39">
        <f t="shared" si="9"/>
        <v>25.319999999999997</v>
      </c>
      <c r="H59" s="39">
        <f t="shared" si="9"/>
        <v>51.08</v>
      </c>
      <c r="I59" s="39">
        <f t="shared" si="9"/>
        <v>66.61</v>
      </c>
      <c r="J59" s="39">
        <f t="shared" si="9"/>
        <v>442.87</v>
      </c>
      <c r="K59" s="39">
        <f t="shared" si="9"/>
        <v>594.49</v>
      </c>
    </row>
    <row r="60" spans="1:11" ht="15.75">
      <c r="A60" s="118" t="s">
        <v>28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20"/>
    </row>
    <row r="61" spans="1:11" ht="15.75">
      <c r="A61" s="31" t="s">
        <v>50</v>
      </c>
      <c r="B61" s="31">
        <v>70</v>
      </c>
      <c r="C61" s="31">
        <v>100</v>
      </c>
      <c r="D61" s="31">
        <v>0.35</v>
      </c>
      <c r="E61" s="36">
        <v>0.49</v>
      </c>
      <c r="F61" s="36">
        <v>0.35</v>
      </c>
      <c r="G61" s="36">
        <v>0.49</v>
      </c>
      <c r="H61" s="36">
        <v>13.14</v>
      </c>
      <c r="I61" s="36">
        <v>18.78</v>
      </c>
      <c r="J61" s="36">
        <v>54.76</v>
      </c>
      <c r="K61" s="36">
        <v>78.09</v>
      </c>
    </row>
    <row r="62" spans="1:11" ht="15.75">
      <c r="A62" s="31" t="s">
        <v>132</v>
      </c>
      <c r="B62" s="35" t="s">
        <v>133</v>
      </c>
      <c r="C62" s="35" t="s">
        <v>134</v>
      </c>
      <c r="D62" s="31">
        <v>10.11</v>
      </c>
      <c r="E62" s="36">
        <v>13.5</v>
      </c>
      <c r="F62" s="36">
        <v>3.35</v>
      </c>
      <c r="G62" s="36">
        <v>4.3</v>
      </c>
      <c r="H62" s="36">
        <v>5.17</v>
      </c>
      <c r="I62" s="36">
        <v>7.11</v>
      </c>
      <c r="J62" s="36">
        <v>91.79</v>
      </c>
      <c r="K62" s="36">
        <v>121.9</v>
      </c>
    </row>
    <row r="63" spans="1:11" ht="15.75">
      <c r="A63" s="31" t="s">
        <v>71</v>
      </c>
      <c r="B63" s="35">
        <v>82</v>
      </c>
      <c r="C63" s="35">
        <v>103</v>
      </c>
      <c r="D63" s="43">
        <v>4.2</v>
      </c>
      <c r="E63" s="36">
        <v>5.3</v>
      </c>
      <c r="F63" s="36">
        <v>2.6</v>
      </c>
      <c r="G63" s="36">
        <v>3.2</v>
      </c>
      <c r="H63" s="36">
        <v>21.2</v>
      </c>
      <c r="I63" s="36">
        <v>26.6</v>
      </c>
      <c r="J63" s="36">
        <v>125</v>
      </c>
      <c r="K63" s="36">
        <v>157</v>
      </c>
    </row>
    <row r="64" spans="1:11" ht="15.75">
      <c r="A64" s="31" t="s">
        <v>25</v>
      </c>
      <c r="B64" s="31">
        <v>30</v>
      </c>
      <c r="C64" s="31">
        <v>30</v>
      </c>
      <c r="D64" s="31">
        <v>2.1</v>
      </c>
      <c r="E64" s="36">
        <v>2.1</v>
      </c>
      <c r="F64" s="36">
        <v>2.4</v>
      </c>
      <c r="G64" s="36">
        <v>2.4</v>
      </c>
      <c r="H64" s="36">
        <v>9.9</v>
      </c>
      <c r="I64" s="36">
        <v>9.9</v>
      </c>
      <c r="J64" s="36">
        <v>71</v>
      </c>
      <c r="K64" s="36">
        <v>71</v>
      </c>
    </row>
    <row r="65" spans="1:11" ht="15.75">
      <c r="A65" s="31" t="s">
        <v>135</v>
      </c>
      <c r="B65" s="31">
        <v>120</v>
      </c>
      <c r="C65" s="31">
        <v>160</v>
      </c>
      <c r="D65" s="31">
        <v>0.24</v>
      </c>
      <c r="E65" s="36">
        <v>0.32</v>
      </c>
      <c r="F65" s="36">
        <v>0.24</v>
      </c>
      <c r="G65" s="36">
        <v>0.32</v>
      </c>
      <c r="H65" s="36">
        <v>12.24</v>
      </c>
      <c r="I65" s="36">
        <v>16.32</v>
      </c>
      <c r="J65" s="36">
        <v>49.74</v>
      </c>
      <c r="K65" s="36">
        <v>66.319999999999993</v>
      </c>
    </row>
    <row r="66" spans="1:11" ht="15.75">
      <c r="A66" s="38" t="s">
        <v>19</v>
      </c>
      <c r="B66" s="38"/>
      <c r="C66" s="38"/>
      <c r="D66" s="39">
        <f t="shared" ref="D66:K66" si="10">SUM(D61:D65)</f>
        <v>17</v>
      </c>
      <c r="E66" s="39">
        <f t="shared" si="10"/>
        <v>21.71</v>
      </c>
      <c r="F66" s="39">
        <f t="shared" si="10"/>
        <v>8.9400000000000013</v>
      </c>
      <c r="G66" s="39">
        <f t="shared" si="10"/>
        <v>10.71</v>
      </c>
      <c r="H66" s="39">
        <f t="shared" si="10"/>
        <v>61.650000000000006</v>
      </c>
      <c r="I66" s="39">
        <f t="shared" si="10"/>
        <v>78.710000000000008</v>
      </c>
      <c r="J66" s="39">
        <f t="shared" si="10"/>
        <v>392.29</v>
      </c>
      <c r="K66" s="39">
        <f t="shared" si="10"/>
        <v>494.31</v>
      </c>
    </row>
    <row r="67" spans="1:11" ht="15.75">
      <c r="A67" s="41" t="s">
        <v>38</v>
      </c>
      <c r="B67" s="41"/>
      <c r="C67" s="41"/>
      <c r="D67" s="42">
        <f t="shared" ref="D67:K67" si="11">SUM(D66+D59+D52)</f>
        <v>47.96</v>
      </c>
      <c r="E67" s="42">
        <f t="shared" si="11"/>
        <v>63.25</v>
      </c>
      <c r="F67" s="42">
        <f t="shared" si="11"/>
        <v>41.040000000000006</v>
      </c>
      <c r="G67" s="42">
        <f t="shared" si="11"/>
        <v>54.42</v>
      </c>
      <c r="H67" s="42">
        <f t="shared" si="11"/>
        <v>168.15</v>
      </c>
      <c r="I67" s="42">
        <f t="shared" si="11"/>
        <v>216.1</v>
      </c>
      <c r="J67" s="42">
        <f t="shared" si="11"/>
        <v>1216.94</v>
      </c>
      <c r="K67" s="42">
        <f t="shared" si="11"/>
        <v>1584.6799999999998</v>
      </c>
    </row>
    <row r="68" spans="1:11" ht="15.75">
      <c r="A68" s="122" t="s">
        <v>136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7"/>
    </row>
    <row r="69" spans="1:11" ht="15.75">
      <c r="A69" s="118" t="s">
        <v>40</v>
      </c>
      <c r="B69" s="119"/>
      <c r="C69" s="119"/>
      <c r="D69" s="119"/>
      <c r="E69" s="119"/>
      <c r="F69" s="119"/>
      <c r="G69" s="119"/>
      <c r="H69" s="119"/>
      <c r="I69" s="119"/>
      <c r="J69" s="119"/>
      <c r="K69" s="120"/>
    </row>
    <row r="70" spans="1:11" ht="15.75">
      <c r="A70" s="99" t="s">
        <v>107</v>
      </c>
      <c r="B70" s="99">
        <v>53</v>
      </c>
      <c r="C70" s="99">
        <v>53</v>
      </c>
      <c r="D70" s="99">
        <v>0.91</v>
      </c>
      <c r="E70" s="104">
        <v>0.91</v>
      </c>
      <c r="F70" s="104">
        <v>2.06</v>
      </c>
      <c r="G70" s="104">
        <v>2.06</v>
      </c>
      <c r="H70" s="104">
        <v>8.34</v>
      </c>
      <c r="I70" s="104">
        <v>8.34</v>
      </c>
      <c r="J70" s="104">
        <v>51.69</v>
      </c>
      <c r="K70" s="104">
        <v>51.69</v>
      </c>
    </row>
    <row r="71" spans="1:11" ht="15.75">
      <c r="A71" s="31" t="s">
        <v>137</v>
      </c>
      <c r="B71" s="35">
        <v>150</v>
      </c>
      <c r="C71" s="35">
        <v>150</v>
      </c>
      <c r="D71" s="35">
        <v>2.87</v>
      </c>
      <c r="E71" s="36">
        <v>2.87</v>
      </c>
      <c r="F71" s="36">
        <v>3.08</v>
      </c>
      <c r="G71" s="36">
        <v>3.08</v>
      </c>
      <c r="H71" s="36">
        <v>11.43</v>
      </c>
      <c r="I71" s="36">
        <v>11.43</v>
      </c>
      <c r="J71" s="36">
        <v>84.13</v>
      </c>
      <c r="K71" s="36">
        <v>84.13</v>
      </c>
    </row>
    <row r="72" spans="1:11" ht="15.75">
      <c r="A72" s="31" t="s">
        <v>138</v>
      </c>
      <c r="B72" s="35">
        <v>83</v>
      </c>
      <c r="C72" s="35">
        <v>115</v>
      </c>
      <c r="D72" s="35">
        <v>12.4</v>
      </c>
      <c r="E72" s="36">
        <v>17.100000000000001</v>
      </c>
      <c r="F72" s="36">
        <v>10.199999999999999</v>
      </c>
      <c r="G72" s="36">
        <v>13.7</v>
      </c>
      <c r="H72" s="36">
        <v>13.1</v>
      </c>
      <c r="I72" s="36">
        <v>18</v>
      </c>
      <c r="J72" s="36">
        <v>194</v>
      </c>
      <c r="K72" s="36">
        <v>264</v>
      </c>
    </row>
    <row r="73" spans="1:11" ht="15.75">
      <c r="A73" s="31" t="s">
        <v>139</v>
      </c>
      <c r="B73" s="35">
        <v>28</v>
      </c>
      <c r="C73" s="35">
        <v>28</v>
      </c>
      <c r="D73" s="35">
        <v>0.28999999999999998</v>
      </c>
      <c r="E73" s="36">
        <v>0.28999999999999998</v>
      </c>
      <c r="F73" s="36">
        <v>0</v>
      </c>
      <c r="G73" s="36">
        <v>0</v>
      </c>
      <c r="H73" s="36">
        <v>9.7200000000000006</v>
      </c>
      <c r="I73" s="36">
        <v>9.7200000000000006</v>
      </c>
      <c r="J73" s="36">
        <v>38.1</v>
      </c>
      <c r="K73" s="36">
        <v>38.1</v>
      </c>
    </row>
    <row r="74" spans="1:11" ht="15.75">
      <c r="A74" s="31" t="s">
        <v>57</v>
      </c>
      <c r="B74" s="35">
        <v>120</v>
      </c>
      <c r="C74" s="35">
        <v>150</v>
      </c>
      <c r="D74" s="35">
        <v>0.14000000000000001</v>
      </c>
      <c r="E74" s="36">
        <v>0.18</v>
      </c>
      <c r="F74" s="36">
        <v>0.02</v>
      </c>
      <c r="G74" s="36">
        <v>0.02</v>
      </c>
      <c r="H74" s="36">
        <v>9.9600000000000009</v>
      </c>
      <c r="I74" s="36">
        <v>12.58</v>
      </c>
      <c r="J74" s="36">
        <v>41.45</v>
      </c>
      <c r="K74" s="36">
        <v>52.28</v>
      </c>
    </row>
    <row r="75" spans="1:11" ht="15.75">
      <c r="A75" s="38" t="s">
        <v>19</v>
      </c>
      <c r="B75" s="38"/>
      <c r="C75" s="38"/>
      <c r="D75" s="38">
        <f t="shared" ref="D75:K75" si="12">SUM(D70:D74)</f>
        <v>16.61</v>
      </c>
      <c r="E75" s="39">
        <f t="shared" si="12"/>
        <v>21.35</v>
      </c>
      <c r="F75" s="39">
        <f t="shared" si="12"/>
        <v>15.36</v>
      </c>
      <c r="G75" s="39">
        <f t="shared" si="12"/>
        <v>18.86</v>
      </c>
      <c r="H75" s="39">
        <f t="shared" si="12"/>
        <v>52.55</v>
      </c>
      <c r="I75" s="39">
        <f t="shared" si="12"/>
        <v>60.069999999999993</v>
      </c>
      <c r="J75" s="39">
        <f t="shared" si="12"/>
        <v>409.37</v>
      </c>
      <c r="K75" s="39">
        <f t="shared" si="12"/>
        <v>490.20000000000005</v>
      </c>
    </row>
    <row r="76" spans="1:11" ht="15.75">
      <c r="A76" s="118" t="s">
        <v>20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20"/>
    </row>
    <row r="77" spans="1:11" ht="15.75">
      <c r="A77" s="99" t="s">
        <v>225</v>
      </c>
      <c r="B77" s="31">
        <v>68</v>
      </c>
      <c r="C77" s="31">
        <v>95</v>
      </c>
      <c r="D77" s="31">
        <v>2.57</v>
      </c>
      <c r="E77" s="36">
        <v>3.39</v>
      </c>
      <c r="F77" s="104">
        <v>3.11</v>
      </c>
      <c r="G77" s="36">
        <v>4.2300000000000004</v>
      </c>
      <c r="H77" s="36">
        <v>4.3499999999999996</v>
      </c>
      <c r="I77" s="36">
        <v>6.07</v>
      </c>
      <c r="J77" s="36">
        <v>53.58</v>
      </c>
      <c r="K77" s="36">
        <v>72.89</v>
      </c>
    </row>
    <row r="78" spans="1:11" ht="15.75">
      <c r="A78" s="31" t="s">
        <v>140</v>
      </c>
      <c r="B78" s="31">
        <v>200</v>
      </c>
      <c r="C78" s="31">
        <v>250</v>
      </c>
      <c r="D78" s="31">
        <v>1.84</v>
      </c>
      <c r="E78" s="36">
        <v>2.57</v>
      </c>
      <c r="F78" s="36">
        <v>2.69</v>
      </c>
      <c r="G78" s="36">
        <v>4.0999999999999996</v>
      </c>
      <c r="H78" s="36">
        <v>9.35</v>
      </c>
      <c r="I78" s="36">
        <v>13.99</v>
      </c>
      <c r="J78" s="36">
        <v>69.53</v>
      </c>
      <c r="K78" s="36">
        <v>103.88</v>
      </c>
    </row>
    <row r="79" spans="1:11" ht="15.75">
      <c r="A79" s="31" t="s">
        <v>141</v>
      </c>
      <c r="B79" s="35">
        <v>56</v>
      </c>
      <c r="C79" s="31">
        <v>75</v>
      </c>
      <c r="D79" s="36">
        <v>12</v>
      </c>
      <c r="E79" s="36">
        <v>16</v>
      </c>
      <c r="F79" s="36">
        <v>4.2</v>
      </c>
      <c r="G79" s="36">
        <v>5.4</v>
      </c>
      <c r="H79" s="36">
        <v>12.1</v>
      </c>
      <c r="I79" s="36">
        <v>16.5</v>
      </c>
      <c r="J79" s="36">
        <v>136</v>
      </c>
      <c r="K79" s="36">
        <v>182</v>
      </c>
    </row>
    <row r="80" spans="1:11" ht="15.75">
      <c r="A80" s="45" t="s">
        <v>142</v>
      </c>
      <c r="B80" s="47">
        <v>90</v>
      </c>
      <c r="C80" s="47">
        <v>113</v>
      </c>
      <c r="D80" s="47">
        <v>2.44</v>
      </c>
      <c r="E80" s="46">
        <v>3.05</v>
      </c>
      <c r="F80" s="46">
        <v>1.71</v>
      </c>
      <c r="G80" s="46">
        <v>2.14</v>
      </c>
      <c r="H80" s="46">
        <v>15.12</v>
      </c>
      <c r="I80" s="46">
        <v>18.899999999999999</v>
      </c>
      <c r="J80" s="46">
        <v>86.92</v>
      </c>
      <c r="K80" s="46">
        <v>108.65</v>
      </c>
    </row>
    <row r="81" spans="1:11" ht="15.75">
      <c r="A81" s="31" t="s">
        <v>26</v>
      </c>
      <c r="B81" s="31">
        <v>120</v>
      </c>
      <c r="C81" s="31">
        <v>120</v>
      </c>
      <c r="D81" s="36">
        <v>0.2</v>
      </c>
      <c r="E81" s="36">
        <v>0.2</v>
      </c>
      <c r="F81" s="36">
        <v>0.2</v>
      </c>
      <c r="G81" s="36">
        <v>0.2</v>
      </c>
      <c r="H81" s="36">
        <v>12.2</v>
      </c>
      <c r="I81" s="36">
        <v>12.2</v>
      </c>
      <c r="J81" s="36">
        <v>50</v>
      </c>
      <c r="K81" s="36">
        <v>50</v>
      </c>
    </row>
    <row r="82" spans="1:11" ht="15.75">
      <c r="A82" s="31" t="s">
        <v>25</v>
      </c>
      <c r="B82" s="31">
        <v>30</v>
      </c>
      <c r="C82" s="31">
        <v>30</v>
      </c>
      <c r="D82" s="36">
        <v>2.1</v>
      </c>
      <c r="E82" s="36">
        <v>2.1</v>
      </c>
      <c r="F82" s="36">
        <v>2.4</v>
      </c>
      <c r="G82" s="36">
        <v>2.4</v>
      </c>
      <c r="H82" s="36">
        <v>9.9</v>
      </c>
      <c r="I82" s="36">
        <v>9.9</v>
      </c>
      <c r="J82" s="36">
        <v>71</v>
      </c>
      <c r="K82" s="36">
        <v>71</v>
      </c>
    </row>
    <row r="83" spans="1:11" ht="15.75">
      <c r="A83" s="38" t="s">
        <v>19</v>
      </c>
      <c r="B83" s="38"/>
      <c r="C83" s="38"/>
      <c r="D83" s="39">
        <f t="shared" ref="D83:K83" si="13">SUM(D77:D82)</f>
        <v>21.150000000000002</v>
      </c>
      <c r="E83" s="39">
        <f t="shared" si="13"/>
        <v>27.310000000000002</v>
      </c>
      <c r="F83" s="39">
        <f t="shared" si="13"/>
        <v>14.31</v>
      </c>
      <c r="G83" s="39">
        <f t="shared" si="13"/>
        <v>18.47</v>
      </c>
      <c r="H83" s="39">
        <f t="shared" si="13"/>
        <v>63.019999999999989</v>
      </c>
      <c r="I83" s="39">
        <f t="shared" si="13"/>
        <v>77.56</v>
      </c>
      <c r="J83" s="39">
        <f t="shared" si="13"/>
        <v>467.03000000000003</v>
      </c>
      <c r="K83" s="39">
        <f t="shared" si="13"/>
        <v>588.41999999999996</v>
      </c>
    </row>
    <row r="84" spans="1:11" ht="15.75">
      <c r="A84" s="118" t="s">
        <v>28</v>
      </c>
      <c r="B84" s="119"/>
      <c r="C84" s="119"/>
      <c r="D84" s="119"/>
      <c r="E84" s="119"/>
      <c r="F84" s="119"/>
      <c r="G84" s="119"/>
      <c r="H84" s="119"/>
      <c r="I84" s="119"/>
      <c r="J84" s="119"/>
      <c r="K84" s="120"/>
    </row>
    <row r="85" spans="1:11" ht="15.75">
      <c r="A85" s="31" t="s">
        <v>143</v>
      </c>
      <c r="B85" s="31">
        <v>50</v>
      </c>
      <c r="C85" s="31">
        <v>60</v>
      </c>
      <c r="D85" s="36">
        <v>0.64</v>
      </c>
      <c r="E85" s="36">
        <v>0.78</v>
      </c>
      <c r="F85" s="36">
        <v>1.04</v>
      </c>
      <c r="G85" s="36">
        <v>2.0499999999999998</v>
      </c>
      <c r="H85" s="36">
        <v>4.29</v>
      </c>
      <c r="I85" s="36">
        <v>5.09</v>
      </c>
      <c r="J85" s="36">
        <v>27</v>
      </c>
      <c r="K85" s="36">
        <v>39.75</v>
      </c>
    </row>
    <row r="86" spans="1:11" ht="15.75">
      <c r="A86" s="31" t="s">
        <v>144</v>
      </c>
      <c r="B86" s="31">
        <v>82</v>
      </c>
      <c r="C86" s="31">
        <v>103</v>
      </c>
      <c r="D86" s="31">
        <v>4.24</v>
      </c>
      <c r="E86" s="48">
        <v>5.31</v>
      </c>
      <c r="F86" s="48">
        <v>2.56</v>
      </c>
      <c r="G86" s="36">
        <v>3.2</v>
      </c>
      <c r="H86" s="36">
        <v>21.2</v>
      </c>
      <c r="I86" s="37">
        <v>26.58</v>
      </c>
      <c r="J86" s="48">
        <v>125.45</v>
      </c>
      <c r="K86" s="48">
        <v>157.22999999999999</v>
      </c>
    </row>
    <row r="87" spans="1:11" ht="15.75">
      <c r="A87" s="31" t="s">
        <v>25</v>
      </c>
      <c r="B87" s="31">
        <v>30</v>
      </c>
      <c r="C87" s="31">
        <v>30</v>
      </c>
      <c r="D87" s="36">
        <v>2.1</v>
      </c>
      <c r="E87" s="36">
        <v>2.1</v>
      </c>
      <c r="F87" s="36">
        <v>2.4</v>
      </c>
      <c r="G87" s="36">
        <v>2.4</v>
      </c>
      <c r="H87" s="36">
        <v>9.9</v>
      </c>
      <c r="I87" s="36">
        <v>9.9</v>
      </c>
      <c r="J87" s="36">
        <v>71</v>
      </c>
      <c r="K87" s="36">
        <v>71</v>
      </c>
    </row>
    <row r="88" spans="1:11" ht="15.75">
      <c r="A88" s="31" t="s">
        <v>145</v>
      </c>
      <c r="B88" s="35">
        <v>48</v>
      </c>
      <c r="C88" s="35">
        <v>65</v>
      </c>
      <c r="D88" s="31">
        <v>10.65</v>
      </c>
      <c r="E88" s="36">
        <v>14.13</v>
      </c>
      <c r="F88" s="36">
        <v>3.95</v>
      </c>
      <c r="G88" s="36">
        <v>5.0599999999999996</v>
      </c>
      <c r="H88" s="36">
        <v>4.08</v>
      </c>
      <c r="I88" s="36">
        <v>5.3</v>
      </c>
      <c r="J88" s="36">
        <v>96.56</v>
      </c>
      <c r="K88" s="36">
        <v>126.03</v>
      </c>
    </row>
    <row r="89" spans="1:11" ht="15.75">
      <c r="A89" s="31" t="s">
        <v>146</v>
      </c>
      <c r="B89" s="31">
        <v>150</v>
      </c>
      <c r="C89" s="31">
        <v>150</v>
      </c>
      <c r="D89" s="31">
        <v>0.42</v>
      </c>
      <c r="E89" s="36">
        <v>0.49</v>
      </c>
      <c r="F89" s="36">
        <v>0</v>
      </c>
      <c r="G89" s="36">
        <v>0</v>
      </c>
      <c r="H89" s="36">
        <v>21.08</v>
      </c>
      <c r="I89" s="36">
        <v>21.68</v>
      </c>
      <c r="J89" s="36">
        <v>78.900000000000006</v>
      </c>
      <c r="K89" s="36">
        <v>82.9</v>
      </c>
    </row>
    <row r="90" spans="1:11" ht="15.75">
      <c r="A90" s="38" t="s">
        <v>19</v>
      </c>
      <c r="B90" s="38"/>
      <c r="C90" s="38"/>
      <c r="D90" s="39">
        <f t="shared" ref="D90:K90" si="14">SUM(D85:D89)</f>
        <v>18.050000000000004</v>
      </c>
      <c r="E90" s="39">
        <f t="shared" si="14"/>
        <v>22.81</v>
      </c>
      <c r="F90" s="39">
        <f t="shared" si="14"/>
        <v>9.9499999999999993</v>
      </c>
      <c r="G90" s="39">
        <f t="shared" si="14"/>
        <v>12.71</v>
      </c>
      <c r="H90" s="39">
        <f t="shared" si="14"/>
        <v>60.55</v>
      </c>
      <c r="I90" s="39">
        <f t="shared" si="14"/>
        <v>68.55</v>
      </c>
      <c r="J90" s="39">
        <f t="shared" si="14"/>
        <v>398.90999999999997</v>
      </c>
      <c r="K90" s="39">
        <f t="shared" si="14"/>
        <v>476.90999999999997</v>
      </c>
    </row>
    <row r="91" spans="1:11" ht="15.75">
      <c r="A91" s="51" t="s">
        <v>38</v>
      </c>
      <c r="B91" s="51"/>
      <c r="C91" s="51"/>
      <c r="D91" s="52">
        <f t="shared" ref="D91:K91" si="15">SUM(D90+D83+D75)</f>
        <v>55.81</v>
      </c>
      <c r="E91" s="52">
        <f t="shared" si="15"/>
        <v>71.47</v>
      </c>
      <c r="F91" s="52">
        <f t="shared" si="15"/>
        <v>39.619999999999997</v>
      </c>
      <c r="G91" s="52">
        <f t="shared" si="15"/>
        <v>50.04</v>
      </c>
      <c r="H91" s="52">
        <f t="shared" si="15"/>
        <v>176.12</v>
      </c>
      <c r="I91" s="52">
        <f t="shared" si="15"/>
        <v>206.18</v>
      </c>
      <c r="J91" s="52">
        <f t="shared" si="15"/>
        <v>1275.31</v>
      </c>
      <c r="K91" s="52">
        <f t="shared" si="15"/>
        <v>1555.53</v>
      </c>
    </row>
    <row r="92" spans="1:11" ht="15.75">
      <c r="A92" s="122" t="s">
        <v>147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4"/>
    </row>
    <row r="93" spans="1:11" ht="15.75">
      <c r="A93" s="125" t="s">
        <v>40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7"/>
    </row>
    <row r="94" spans="1:11" ht="15.75">
      <c r="A94" s="99" t="s">
        <v>152</v>
      </c>
      <c r="B94" s="31">
        <v>35</v>
      </c>
      <c r="C94" s="31">
        <v>47</v>
      </c>
      <c r="D94" s="31">
        <v>0.67</v>
      </c>
      <c r="E94" s="36">
        <v>0.9</v>
      </c>
      <c r="F94" s="31">
        <v>1.53</v>
      </c>
      <c r="G94" s="36">
        <v>2.04</v>
      </c>
      <c r="H94" s="36">
        <v>7.94</v>
      </c>
      <c r="I94" s="36">
        <v>10.88</v>
      </c>
      <c r="J94" s="36">
        <v>45.85</v>
      </c>
      <c r="K94" s="36">
        <v>62.31</v>
      </c>
    </row>
    <row r="95" spans="1:11" ht="15.75">
      <c r="A95" s="31" t="s">
        <v>149</v>
      </c>
      <c r="B95" s="35">
        <v>180</v>
      </c>
      <c r="C95" s="35">
        <v>220</v>
      </c>
      <c r="D95" s="35">
        <v>6.01</v>
      </c>
      <c r="E95" s="36">
        <v>7.44</v>
      </c>
      <c r="F95" s="36">
        <v>5.65</v>
      </c>
      <c r="G95" s="36">
        <v>7.41</v>
      </c>
      <c r="H95" s="36">
        <v>21.69</v>
      </c>
      <c r="I95" s="36">
        <v>26.61</v>
      </c>
      <c r="J95" s="36">
        <v>160.18</v>
      </c>
      <c r="K95" s="36">
        <v>201.11</v>
      </c>
    </row>
    <row r="96" spans="1:11" ht="15.75">
      <c r="A96" s="31" t="s">
        <v>150</v>
      </c>
      <c r="B96" s="31">
        <v>40</v>
      </c>
      <c r="C96" s="31">
        <v>40</v>
      </c>
      <c r="D96" s="31">
        <v>5.08</v>
      </c>
      <c r="E96" s="36">
        <v>5.08</v>
      </c>
      <c r="F96" s="36">
        <v>4.5999999999999996</v>
      </c>
      <c r="G96" s="36">
        <v>4.5999999999999996</v>
      </c>
      <c r="H96" s="36">
        <v>0.28000000000000003</v>
      </c>
      <c r="I96" s="36">
        <v>0.28000000000000003</v>
      </c>
      <c r="J96" s="36">
        <v>62.8</v>
      </c>
      <c r="K96" s="36">
        <v>62.8</v>
      </c>
    </row>
    <row r="97" spans="1:11" ht="15.75">
      <c r="A97" s="31" t="s">
        <v>33</v>
      </c>
      <c r="B97" s="35" t="s">
        <v>34</v>
      </c>
      <c r="C97" s="35" t="s">
        <v>34</v>
      </c>
      <c r="D97" s="36">
        <v>2.31</v>
      </c>
      <c r="E97" s="36">
        <v>2.31</v>
      </c>
      <c r="F97" s="36">
        <v>2.73</v>
      </c>
      <c r="G97" s="36">
        <v>2.73</v>
      </c>
      <c r="H97" s="36">
        <v>13.79</v>
      </c>
      <c r="I97" s="36">
        <v>13.79</v>
      </c>
      <c r="J97" s="36">
        <v>93.53</v>
      </c>
      <c r="K97" s="36">
        <v>93.53</v>
      </c>
    </row>
    <row r="98" spans="1:11" ht="15.75">
      <c r="A98" s="31" t="s">
        <v>151</v>
      </c>
      <c r="B98" s="31">
        <v>110</v>
      </c>
      <c r="C98" s="31">
        <v>190</v>
      </c>
      <c r="D98" s="36">
        <v>0.4</v>
      </c>
      <c r="E98" s="36">
        <v>0.8</v>
      </c>
      <c r="F98" s="36">
        <v>0</v>
      </c>
      <c r="G98" s="36">
        <v>0</v>
      </c>
      <c r="H98" s="36">
        <v>11.3</v>
      </c>
      <c r="I98" s="36">
        <v>19.600000000000001</v>
      </c>
      <c r="J98" s="36">
        <v>46</v>
      </c>
      <c r="K98" s="36">
        <v>80</v>
      </c>
    </row>
    <row r="99" spans="1:11" ht="15.75">
      <c r="A99" s="38" t="s">
        <v>19</v>
      </c>
      <c r="B99" s="38"/>
      <c r="C99" s="38"/>
      <c r="D99" s="38">
        <f t="shared" ref="D99:K99" si="16">SUM(D94:D98)</f>
        <v>14.47</v>
      </c>
      <c r="E99" s="39">
        <f t="shared" si="16"/>
        <v>16.53</v>
      </c>
      <c r="F99" s="39">
        <f t="shared" si="16"/>
        <v>14.510000000000002</v>
      </c>
      <c r="G99" s="39">
        <f t="shared" si="16"/>
        <v>16.779999999999998</v>
      </c>
      <c r="H99" s="39">
        <f t="shared" si="16"/>
        <v>55</v>
      </c>
      <c r="I99" s="39">
        <f t="shared" si="16"/>
        <v>71.16</v>
      </c>
      <c r="J99" s="39">
        <f t="shared" si="16"/>
        <v>408.36</v>
      </c>
      <c r="K99" s="39">
        <f t="shared" si="16"/>
        <v>499.75</v>
      </c>
    </row>
    <row r="100" spans="1:11" ht="15.75">
      <c r="A100" s="125" t="s">
        <v>20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139"/>
    </row>
    <row r="101" spans="1:11" ht="15.75">
      <c r="A101" s="99" t="s">
        <v>226</v>
      </c>
      <c r="B101" s="102" t="s">
        <v>101</v>
      </c>
      <c r="C101" s="102" t="s">
        <v>227</v>
      </c>
      <c r="D101" s="43">
        <v>1.1000000000000001</v>
      </c>
      <c r="E101" s="36">
        <v>1.65</v>
      </c>
      <c r="F101" s="36">
        <v>3.87</v>
      </c>
      <c r="G101" s="36">
        <v>5.8</v>
      </c>
      <c r="H101" s="36">
        <v>2.96</v>
      </c>
      <c r="I101" s="36">
        <v>4.4400000000000004</v>
      </c>
      <c r="J101" s="36">
        <v>51.05</v>
      </c>
      <c r="K101" s="36">
        <v>76.569999999999993</v>
      </c>
    </row>
    <row r="102" spans="1:11" ht="15.75">
      <c r="A102" s="45" t="s">
        <v>153</v>
      </c>
      <c r="B102" s="50" t="s">
        <v>154</v>
      </c>
      <c r="C102" s="50" t="s">
        <v>155</v>
      </c>
      <c r="D102" s="62">
        <v>7.17</v>
      </c>
      <c r="E102" s="46">
        <v>10.69</v>
      </c>
      <c r="F102" s="46">
        <v>7</v>
      </c>
      <c r="G102" s="46">
        <v>10.52</v>
      </c>
      <c r="H102" s="46">
        <v>10.18</v>
      </c>
      <c r="I102" s="46">
        <v>16.03</v>
      </c>
      <c r="J102" s="46">
        <v>123.05</v>
      </c>
      <c r="K102" s="46">
        <v>187.75</v>
      </c>
    </row>
    <row r="103" spans="1:11" ht="15.75">
      <c r="A103" s="45" t="s">
        <v>16</v>
      </c>
      <c r="B103" s="50" t="s">
        <v>156</v>
      </c>
      <c r="C103" s="50" t="s">
        <v>157</v>
      </c>
      <c r="D103" s="62">
        <v>2.2200000000000002</v>
      </c>
      <c r="E103" s="46">
        <v>2.77</v>
      </c>
      <c r="F103" s="46">
        <v>2.67</v>
      </c>
      <c r="G103" s="46">
        <v>3.34</v>
      </c>
      <c r="H103" s="46">
        <v>10.53</v>
      </c>
      <c r="I103" s="46">
        <v>13.16</v>
      </c>
      <c r="J103" s="46">
        <v>73.819999999999993</v>
      </c>
      <c r="K103" s="46">
        <v>92.28</v>
      </c>
    </row>
    <row r="104" spans="1:11" ht="15.75">
      <c r="A104" s="31" t="s">
        <v>158</v>
      </c>
      <c r="B104" s="31">
        <v>48</v>
      </c>
      <c r="C104" s="31">
        <v>72</v>
      </c>
      <c r="D104" s="36">
        <v>7.95</v>
      </c>
      <c r="E104" s="36">
        <v>11.89</v>
      </c>
      <c r="F104" s="36">
        <v>3.32</v>
      </c>
      <c r="G104" s="36">
        <v>4.21</v>
      </c>
      <c r="H104" s="36">
        <v>3.5</v>
      </c>
      <c r="I104" s="36">
        <v>5.21</v>
      </c>
      <c r="J104" s="36">
        <v>75.78</v>
      </c>
      <c r="K104" s="36">
        <v>106.42</v>
      </c>
    </row>
    <row r="105" spans="1:11" ht="15.75">
      <c r="A105" s="31" t="s">
        <v>25</v>
      </c>
      <c r="B105" s="31">
        <v>30</v>
      </c>
      <c r="C105" s="31">
        <v>30</v>
      </c>
      <c r="D105" s="36">
        <v>2.1</v>
      </c>
      <c r="E105" s="36">
        <v>2.1</v>
      </c>
      <c r="F105" s="36">
        <v>2.4</v>
      </c>
      <c r="G105" s="36">
        <v>2.4</v>
      </c>
      <c r="H105" s="36">
        <v>9.9</v>
      </c>
      <c r="I105" s="36">
        <v>9.9</v>
      </c>
      <c r="J105" s="36">
        <v>71</v>
      </c>
      <c r="K105" s="36">
        <v>71</v>
      </c>
    </row>
    <row r="106" spans="1:11" ht="15.75">
      <c r="A106" s="31" t="s">
        <v>87</v>
      </c>
      <c r="B106" s="31">
        <v>100</v>
      </c>
      <c r="C106" s="31">
        <v>150</v>
      </c>
      <c r="D106" s="36">
        <v>0</v>
      </c>
      <c r="E106" s="36">
        <v>0</v>
      </c>
      <c r="F106" s="36">
        <v>0</v>
      </c>
      <c r="G106" s="36">
        <v>0</v>
      </c>
      <c r="H106" s="36">
        <v>12</v>
      </c>
      <c r="I106" s="36">
        <v>15</v>
      </c>
      <c r="J106" s="36">
        <v>48</v>
      </c>
      <c r="K106" s="36">
        <v>60</v>
      </c>
    </row>
    <row r="107" spans="1:11" ht="15.75">
      <c r="A107" s="38" t="s">
        <v>19</v>
      </c>
      <c r="B107" s="38"/>
      <c r="C107" s="38"/>
      <c r="D107" s="65">
        <f t="shared" ref="D107:K107" si="17">SUM(D101:D106)</f>
        <v>20.540000000000003</v>
      </c>
      <c r="E107" s="39">
        <f t="shared" si="17"/>
        <v>29.1</v>
      </c>
      <c r="F107" s="39">
        <f t="shared" si="17"/>
        <v>19.259999999999998</v>
      </c>
      <c r="G107" s="39">
        <f t="shared" si="17"/>
        <v>26.27</v>
      </c>
      <c r="H107" s="39">
        <f t="shared" si="17"/>
        <v>49.07</v>
      </c>
      <c r="I107" s="39">
        <f t="shared" si="17"/>
        <v>63.74</v>
      </c>
      <c r="J107" s="39">
        <f t="shared" si="17"/>
        <v>442.7</v>
      </c>
      <c r="K107" s="39">
        <f t="shared" si="17"/>
        <v>594.02</v>
      </c>
    </row>
    <row r="108" spans="1:11" ht="15.75">
      <c r="A108" s="125" t="s">
        <v>28</v>
      </c>
      <c r="B108" s="138"/>
      <c r="C108" s="138"/>
      <c r="D108" s="138"/>
      <c r="E108" s="138"/>
      <c r="F108" s="138"/>
      <c r="G108" s="138"/>
      <c r="H108" s="138"/>
      <c r="I108" s="138"/>
      <c r="J108" s="138"/>
      <c r="K108" s="139"/>
    </row>
    <row r="109" spans="1:11" ht="15.75">
      <c r="A109" s="66" t="s">
        <v>50</v>
      </c>
      <c r="B109" s="31">
        <v>70</v>
      </c>
      <c r="C109" s="31">
        <v>100</v>
      </c>
      <c r="D109" s="31">
        <v>0.35</v>
      </c>
      <c r="E109" s="36">
        <v>0.49</v>
      </c>
      <c r="F109" s="36">
        <v>0.35</v>
      </c>
      <c r="G109" s="36">
        <v>0.49</v>
      </c>
      <c r="H109" s="36">
        <v>13.14</v>
      </c>
      <c r="I109" s="36">
        <v>18.78</v>
      </c>
      <c r="J109" s="36">
        <v>54.76</v>
      </c>
      <c r="K109" s="36">
        <v>78.09</v>
      </c>
    </row>
    <row r="110" spans="1:11" ht="15.75">
      <c r="A110" s="66" t="s">
        <v>49</v>
      </c>
      <c r="B110" s="31">
        <v>116</v>
      </c>
      <c r="C110" s="31">
        <v>145</v>
      </c>
      <c r="D110" s="31">
        <v>10.6</v>
      </c>
      <c r="E110" s="36">
        <v>13.1</v>
      </c>
      <c r="F110" s="36">
        <v>5.05</v>
      </c>
      <c r="G110" s="36">
        <v>5.99</v>
      </c>
      <c r="H110" s="36">
        <v>18.77</v>
      </c>
      <c r="I110" s="36">
        <v>23.28</v>
      </c>
      <c r="J110" s="36">
        <v>163.68</v>
      </c>
      <c r="K110" s="36">
        <v>200.32</v>
      </c>
    </row>
    <row r="111" spans="1:11" ht="15.75">
      <c r="A111" s="99" t="s">
        <v>250</v>
      </c>
      <c r="B111" s="31">
        <v>94</v>
      </c>
      <c r="C111" s="31">
        <v>126</v>
      </c>
      <c r="D111" s="31">
        <v>2.4500000000000002</v>
      </c>
      <c r="E111" s="36">
        <v>3.19</v>
      </c>
      <c r="F111" s="36">
        <v>4.22</v>
      </c>
      <c r="G111" s="36">
        <v>5.37</v>
      </c>
      <c r="H111" s="36">
        <v>10.17</v>
      </c>
      <c r="I111" s="36">
        <v>13.43</v>
      </c>
      <c r="J111" s="36">
        <v>84.87</v>
      </c>
      <c r="K111" s="36">
        <v>109.98</v>
      </c>
    </row>
    <row r="112" spans="1:11" ht="15.75">
      <c r="A112" s="31" t="s">
        <v>36</v>
      </c>
      <c r="B112" s="31">
        <v>150</v>
      </c>
      <c r="C112" s="31">
        <v>180</v>
      </c>
      <c r="D112" s="36">
        <v>4.2</v>
      </c>
      <c r="E112" s="36">
        <v>5.04</v>
      </c>
      <c r="F112" s="36">
        <v>0</v>
      </c>
      <c r="G112" s="36">
        <v>0</v>
      </c>
      <c r="H112" s="36">
        <v>18</v>
      </c>
      <c r="I112" s="36">
        <v>21.6</v>
      </c>
      <c r="J112" s="36">
        <v>85.2</v>
      </c>
      <c r="K112" s="36">
        <v>102.24</v>
      </c>
    </row>
    <row r="113" spans="1:11" ht="15.75">
      <c r="A113" s="38" t="s">
        <v>19</v>
      </c>
      <c r="B113" s="38"/>
      <c r="C113" s="38"/>
      <c r="D113" s="38">
        <f t="shared" ref="D113:K113" si="18">SUM(D109:D112)</f>
        <v>17.599999999999998</v>
      </c>
      <c r="E113" s="39">
        <f t="shared" si="18"/>
        <v>21.82</v>
      </c>
      <c r="F113" s="39">
        <f t="shared" si="18"/>
        <v>9.6199999999999992</v>
      </c>
      <c r="G113" s="39">
        <f t="shared" si="18"/>
        <v>11.850000000000001</v>
      </c>
      <c r="H113" s="39">
        <f t="shared" si="18"/>
        <v>60.08</v>
      </c>
      <c r="I113" s="39">
        <f t="shared" si="18"/>
        <v>77.09</v>
      </c>
      <c r="J113" s="39">
        <f t="shared" si="18"/>
        <v>388.51</v>
      </c>
      <c r="K113" s="39">
        <f t="shared" si="18"/>
        <v>490.63</v>
      </c>
    </row>
    <row r="114" spans="1:11" ht="15.75">
      <c r="A114" s="51" t="s">
        <v>38</v>
      </c>
      <c r="B114" s="51"/>
      <c r="C114" s="51"/>
      <c r="D114" s="64" t="s">
        <v>251</v>
      </c>
      <c r="E114" s="52">
        <f t="shared" ref="E114:K114" si="19">SUM(E113+E107+E99)</f>
        <v>67.45</v>
      </c>
      <c r="F114" s="52">
        <f t="shared" si="19"/>
        <v>43.39</v>
      </c>
      <c r="G114" s="52">
        <f t="shared" si="19"/>
        <v>54.900000000000006</v>
      </c>
      <c r="H114" s="52">
        <f t="shared" si="19"/>
        <v>164.15</v>
      </c>
      <c r="I114" s="52">
        <f t="shared" si="19"/>
        <v>211.99</v>
      </c>
      <c r="J114" s="52">
        <f t="shared" si="19"/>
        <v>1239.5700000000002</v>
      </c>
      <c r="K114" s="52">
        <f t="shared" si="19"/>
        <v>1584.4</v>
      </c>
    </row>
  </sheetData>
  <mergeCells count="18">
    <mergeCell ref="A84:K84"/>
    <mergeCell ref="A92:K92"/>
    <mergeCell ref="A93:K93"/>
    <mergeCell ref="A100:K100"/>
    <mergeCell ref="A108:K108"/>
    <mergeCell ref="A76:K76"/>
    <mergeCell ref="A4:K4"/>
    <mergeCell ref="A3:K3"/>
    <mergeCell ref="A10:K10"/>
    <mergeCell ref="A18:K18"/>
    <mergeCell ref="A69:K69"/>
    <mergeCell ref="A68:K68"/>
    <mergeCell ref="A53:K53"/>
    <mergeCell ref="A60:K60"/>
    <mergeCell ref="A33:K33"/>
    <mergeCell ref="A40:K40"/>
    <mergeCell ref="A47:K47"/>
    <mergeCell ref="A46:K46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4"/>
  <sheetViews>
    <sheetView topLeftCell="A91" workbookViewId="0">
      <selection activeCell="K58" sqref="K58"/>
    </sheetView>
  </sheetViews>
  <sheetFormatPr defaultRowHeight="15"/>
  <cols>
    <col min="1" max="1" width="34.28515625" customWidth="1"/>
  </cols>
  <sheetData>
    <row r="1" spans="1:12" ht="15.75">
      <c r="A1" s="67"/>
      <c r="B1" s="68"/>
      <c r="C1" s="68"/>
      <c r="D1" s="68"/>
      <c r="E1" s="68"/>
      <c r="F1" s="68"/>
      <c r="G1" s="68"/>
      <c r="H1" s="68"/>
      <c r="I1" s="68"/>
      <c r="J1" s="140" t="s">
        <v>159</v>
      </c>
      <c r="K1" s="140"/>
    </row>
    <row r="2" spans="1:12" ht="126.75">
      <c r="A2" s="70" t="s">
        <v>0</v>
      </c>
      <c r="B2" s="71" t="s">
        <v>1</v>
      </c>
      <c r="C2" s="71" t="s">
        <v>2</v>
      </c>
      <c r="D2" s="71" t="s">
        <v>3</v>
      </c>
      <c r="E2" s="71" t="s">
        <v>4</v>
      </c>
      <c r="F2" s="71" t="s">
        <v>5</v>
      </c>
      <c r="G2" s="71" t="s">
        <v>6</v>
      </c>
      <c r="H2" s="71" t="s">
        <v>7</v>
      </c>
      <c r="I2" s="71" t="s">
        <v>8</v>
      </c>
      <c r="J2" s="71" t="s">
        <v>9</v>
      </c>
      <c r="K2" s="71" t="s">
        <v>10</v>
      </c>
    </row>
    <row r="3" spans="1:12" ht="15.75">
      <c r="A3" s="121" t="s">
        <v>11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2" ht="15.75">
      <c r="A4" s="118" t="s">
        <v>12</v>
      </c>
      <c r="B4" s="119"/>
      <c r="C4" s="119"/>
      <c r="D4" s="119"/>
      <c r="E4" s="119"/>
      <c r="F4" s="119"/>
      <c r="G4" s="119"/>
      <c r="H4" s="119"/>
      <c r="I4" s="119"/>
      <c r="J4" s="119"/>
      <c r="K4" s="120"/>
    </row>
    <row r="5" spans="1:12" ht="15.75">
      <c r="A5" s="99" t="s">
        <v>221</v>
      </c>
      <c r="B5" s="102" t="s">
        <v>222</v>
      </c>
      <c r="C5" s="102" t="s">
        <v>223</v>
      </c>
      <c r="D5" s="102" t="s">
        <v>224</v>
      </c>
      <c r="E5" s="74">
        <v>3.19</v>
      </c>
      <c r="F5" s="74">
        <v>4.22</v>
      </c>
      <c r="G5" s="74">
        <v>5.37</v>
      </c>
      <c r="H5" s="74">
        <v>10.17</v>
      </c>
      <c r="I5" s="74">
        <v>13.43</v>
      </c>
      <c r="J5" s="74">
        <v>84.87</v>
      </c>
      <c r="K5" s="74">
        <v>109.98</v>
      </c>
    </row>
    <row r="6" spans="1:12" ht="15.75">
      <c r="A6" s="69" t="s">
        <v>13</v>
      </c>
      <c r="B6" s="73" t="s">
        <v>14</v>
      </c>
      <c r="C6" s="73" t="s">
        <v>15</v>
      </c>
      <c r="D6" s="73">
        <v>9.9</v>
      </c>
      <c r="E6" s="74">
        <v>13.22</v>
      </c>
      <c r="F6" s="74">
        <v>3.38</v>
      </c>
      <c r="G6" s="74">
        <v>4.34</v>
      </c>
      <c r="H6" s="74">
        <v>3.98</v>
      </c>
      <c r="I6" s="74">
        <v>5.43</v>
      </c>
      <c r="J6" s="74">
        <v>87.38</v>
      </c>
      <c r="K6" s="74">
        <v>115.59</v>
      </c>
    </row>
    <row r="7" spans="1:12" ht="15.75">
      <c r="A7" s="69" t="s">
        <v>16</v>
      </c>
      <c r="B7" s="73">
        <v>82</v>
      </c>
      <c r="C7" s="73">
        <v>103</v>
      </c>
      <c r="D7" s="73">
        <v>2.2200000000000002</v>
      </c>
      <c r="E7" s="74">
        <v>2.77</v>
      </c>
      <c r="F7" s="74">
        <v>2.67</v>
      </c>
      <c r="G7" s="74">
        <v>3.34</v>
      </c>
      <c r="H7" s="74">
        <v>10.53</v>
      </c>
      <c r="I7" s="74">
        <v>13.16</v>
      </c>
      <c r="J7" s="74">
        <v>73.819999999999993</v>
      </c>
      <c r="K7" s="74">
        <v>92.28</v>
      </c>
    </row>
    <row r="8" spans="1:12" ht="15.75">
      <c r="A8" s="69" t="s">
        <v>17</v>
      </c>
      <c r="B8" s="84">
        <v>30</v>
      </c>
      <c r="C8" s="73">
        <v>30</v>
      </c>
      <c r="D8" s="73">
        <v>2.1</v>
      </c>
      <c r="E8" s="74">
        <v>2.1</v>
      </c>
      <c r="F8" s="74">
        <v>2.4</v>
      </c>
      <c r="G8" s="74">
        <v>2.4</v>
      </c>
      <c r="H8" s="74">
        <v>9.9</v>
      </c>
      <c r="I8" s="74">
        <v>9</v>
      </c>
      <c r="J8" s="74">
        <v>71</v>
      </c>
      <c r="K8" s="74">
        <v>71</v>
      </c>
    </row>
    <row r="9" spans="1:12" ht="15.75">
      <c r="A9" s="69" t="s">
        <v>18</v>
      </c>
      <c r="B9" s="73">
        <v>120</v>
      </c>
      <c r="C9" s="73">
        <v>180</v>
      </c>
      <c r="D9" s="73">
        <v>0.6</v>
      </c>
      <c r="E9" s="74">
        <v>0.9</v>
      </c>
      <c r="F9" s="74">
        <v>0</v>
      </c>
      <c r="G9" s="74">
        <v>0</v>
      </c>
      <c r="H9" s="74">
        <v>17.399999999999999</v>
      </c>
      <c r="I9" s="74">
        <v>26.1</v>
      </c>
      <c r="J9" s="74">
        <v>71</v>
      </c>
      <c r="K9" s="74">
        <v>106</v>
      </c>
    </row>
    <row r="10" spans="1:12" ht="15.75">
      <c r="A10" s="75" t="s">
        <v>19</v>
      </c>
      <c r="B10" s="75"/>
      <c r="C10" s="75"/>
      <c r="D10" s="96" t="s">
        <v>229</v>
      </c>
      <c r="E10" s="76">
        <f t="shared" ref="E10:K10" si="0">SUM(E5:E9)</f>
        <v>22.18</v>
      </c>
      <c r="F10" s="76">
        <f t="shared" si="0"/>
        <v>12.67</v>
      </c>
      <c r="G10" s="76">
        <f t="shared" si="0"/>
        <v>15.450000000000001</v>
      </c>
      <c r="H10" s="76">
        <f t="shared" si="0"/>
        <v>51.98</v>
      </c>
      <c r="I10" s="76">
        <f t="shared" si="0"/>
        <v>67.12</v>
      </c>
      <c r="J10" s="76">
        <f t="shared" si="0"/>
        <v>388.07</v>
      </c>
      <c r="K10" s="76">
        <f t="shared" si="0"/>
        <v>494.85</v>
      </c>
    </row>
    <row r="11" spans="1:12" ht="15.75">
      <c r="A11" s="118" t="s">
        <v>20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2" ht="15.75">
      <c r="A12" s="99" t="s">
        <v>225</v>
      </c>
      <c r="B12" s="69">
        <v>68</v>
      </c>
      <c r="C12" s="69">
        <v>95</v>
      </c>
      <c r="D12" s="69">
        <v>2.57</v>
      </c>
      <c r="E12" s="74">
        <v>3.39</v>
      </c>
      <c r="F12" s="74">
        <v>3.11</v>
      </c>
      <c r="G12" s="74">
        <v>4.2300000000000004</v>
      </c>
      <c r="H12" s="74">
        <v>4.3499999999999996</v>
      </c>
      <c r="I12" s="74">
        <v>6.07</v>
      </c>
      <c r="J12" s="74">
        <v>53.58</v>
      </c>
      <c r="K12" s="74">
        <v>72.89</v>
      </c>
    </row>
    <row r="13" spans="1:12" ht="15.75">
      <c r="A13" s="99" t="s">
        <v>241</v>
      </c>
      <c r="B13" s="69">
        <v>180</v>
      </c>
      <c r="C13" s="69">
        <v>200</v>
      </c>
      <c r="D13" s="69">
        <v>2.5099999999999998</v>
      </c>
      <c r="E13" s="74">
        <v>2.95</v>
      </c>
      <c r="F13" s="74">
        <v>3.13</v>
      </c>
      <c r="G13" s="74">
        <v>4.58</v>
      </c>
      <c r="H13" s="74">
        <v>15.69</v>
      </c>
      <c r="I13" s="74">
        <v>18.61</v>
      </c>
      <c r="J13" s="74">
        <v>102.06</v>
      </c>
      <c r="K13" s="74">
        <v>128.57</v>
      </c>
      <c r="L13" s="117"/>
    </row>
    <row r="14" spans="1:12" ht="15.75">
      <c r="A14" s="69" t="s">
        <v>23</v>
      </c>
      <c r="B14" s="69">
        <v>59</v>
      </c>
      <c r="C14" s="69">
        <v>88</v>
      </c>
      <c r="D14" s="69">
        <v>10.199999999999999</v>
      </c>
      <c r="E14" s="74">
        <v>14.73</v>
      </c>
      <c r="F14" s="74">
        <v>1.77</v>
      </c>
      <c r="G14" s="74">
        <v>2.6</v>
      </c>
      <c r="H14" s="74">
        <v>21.84</v>
      </c>
      <c r="I14" s="74">
        <v>28.25</v>
      </c>
      <c r="J14" s="74">
        <v>81.209999999999994</v>
      </c>
      <c r="K14" s="74">
        <v>116.36</v>
      </c>
    </row>
    <row r="15" spans="1:12" ht="15.75">
      <c r="A15" s="69" t="s">
        <v>24</v>
      </c>
      <c r="B15" s="69">
        <v>91</v>
      </c>
      <c r="C15" s="69">
        <v>114</v>
      </c>
      <c r="D15" s="69">
        <v>2.0099999999999998</v>
      </c>
      <c r="E15" s="74">
        <v>2.5099999999999998</v>
      </c>
      <c r="F15" s="74">
        <v>2.12</v>
      </c>
      <c r="G15" s="74">
        <v>2.65</v>
      </c>
      <c r="H15" s="74">
        <v>14.53</v>
      </c>
      <c r="I15" s="74">
        <v>18.16</v>
      </c>
      <c r="J15" s="74">
        <v>84.5</v>
      </c>
      <c r="K15" s="74">
        <v>105.63</v>
      </c>
    </row>
    <row r="16" spans="1:12" ht="15.75">
      <c r="A16" s="69" t="s">
        <v>25</v>
      </c>
      <c r="B16" s="73">
        <v>30</v>
      </c>
      <c r="C16" s="73">
        <v>30</v>
      </c>
      <c r="D16" s="73">
        <v>2.1</v>
      </c>
      <c r="E16" s="74">
        <v>2.1</v>
      </c>
      <c r="F16" s="74">
        <v>2.4</v>
      </c>
      <c r="G16" s="74">
        <v>2.4</v>
      </c>
      <c r="H16" s="74">
        <v>9</v>
      </c>
      <c r="I16" s="74">
        <v>9.9</v>
      </c>
      <c r="J16" s="74">
        <v>71</v>
      </c>
      <c r="K16" s="74">
        <v>71</v>
      </c>
    </row>
    <row r="17" spans="1:11" ht="15.75">
      <c r="A17" s="69" t="s">
        <v>26</v>
      </c>
      <c r="B17" s="69">
        <v>120</v>
      </c>
      <c r="C17" s="69">
        <v>160</v>
      </c>
      <c r="D17" s="69">
        <v>0.2</v>
      </c>
      <c r="E17" s="74">
        <v>0.3</v>
      </c>
      <c r="F17" s="74">
        <v>0.2</v>
      </c>
      <c r="G17" s="74">
        <v>0.3</v>
      </c>
      <c r="H17" s="74">
        <v>12.2</v>
      </c>
      <c r="I17" s="74">
        <v>16.3</v>
      </c>
      <c r="J17" s="74">
        <v>50</v>
      </c>
      <c r="K17" s="74">
        <v>66</v>
      </c>
    </row>
    <row r="18" spans="1:11" ht="15.75">
      <c r="A18" s="75" t="s">
        <v>27</v>
      </c>
      <c r="B18" s="75"/>
      <c r="C18" s="75"/>
      <c r="D18" s="75">
        <f>SUM(D12:D17)</f>
        <v>19.59</v>
      </c>
      <c r="E18" s="76">
        <v>23.74</v>
      </c>
      <c r="F18" s="76">
        <f t="shared" ref="F18:K18" si="1">SUM(F12:F17)</f>
        <v>12.729999999999999</v>
      </c>
      <c r="G18" s="76">
        <f t="shared" si="1"/>
        <v>16.760000000000002</v>
      </c>
      <c r="H18" s="76">
        <f t="shared" si="1"/>
        <v>77.61</v>
      </c>
      <c r="I18" s="76">
        <f t="shared" si="1"/>
        <v>97.29</v>
      </c>
      <c r="J18" s="76">
        <f t="shared" si="1"/>
        <v>442.34999999999997</v>
      </c>
      <c r="K18" s="76">
        <f t="shared" si="1"/>
        <v>560.45000000000005</v>
      </c>
    </row>
    <row r="19" spans="1:11" ht="15.75">
      <c r="A19" s="118" t="s">
        <v>28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20"/>
    </row>
    <row r="20" spans="1:11" ht="15.75">
      <c r="A20" s="69" t="s">
        <v>29</v>
      </c>
      <c r="B20" s="72" t="s">
        <v>30</v>
      </c>
      <c r="C20" s="72" t="s">
        <v>31</v>
      </c>
      <c r="D20" s="72" t="s">
        <v>32</v>
      </c>
      <c r="E20" s="74">
        <v>8.31</v>
      </c>
      <c r="F20" s="74">
        <v>7.46</v>
      </c>
      <c r="G20" s="74">
        <v>9.35</v>
      </c>
      <c r="H20" s="74">
        <v>24.43</v>
      </c>
      <c r="I20" s="74">
        <v>29.34</v>
      </c>
      <c r="J20" s="74">
        <v>190.32</v>
      </c>
      <c r="K20" s="74">
        <v>233.82</v>
      </c>
    </row>
    <row r="21" spans="1:11" ht="15.75">
      <c r="A21" s="69" t="s">
        <v>33</v>
      </c>
      <c r="B21" s="73" t="s">
        <v>34</v>
      </c>
      <c r="C21" s="73" t="s">
        <v>35</v>
      </c>
      <c r="D21" s="69">
        <v>2.31</v>
      </c>
      <c r="E21" s="74">
        <v>4.54</v>
      </c>
      <c r="F21" s="74">
        <v>2.73</v>
      </c>
      <c r="G21" s="74">
        <v>4.26</v>
      </c>
      <c r="H21" s="74">
        <v>13.79</v>
      </c>
      <c r="I21" s="74">
        <v>25.67</v>
      </c>
      <c r="J21" s="74">
        <v>93.53</v>
      </c>
      <c r="K21" s="74">
        <v>164.29</v>
      </c>
    </row>
    <row r="22" spans="1:11" ht="15.75">
      <c r="A22" s="69" t="s">
        <v>36</v>
      </c>
      <c r="B22" s="83">
        <v>100</v>
      </c>
      <c r="C22" s="69">
        <v>100</v>
      </c>
      <c r="D22" s="69">
        <v>2.8</v>
      </c>
      <c r="E22" s="74">
        <v>2.8</v>
      </c>
      <c r="F22" s="74">
        <v>0</v>
      </c>
      <c r="G22" s="74">
        <v>0</v>
      </c>
      <c r="H22" s="74">
        <v>12</v>
      </c>
      <c r="I22" s="74">
        <v>12</v>
      </c>
      <c r="J22" s="74">
        <v>56.8</v>
      </c>
      <c r="K22" s="74">
        <v>56.8</v>
      </c>
    </row>
    <row r="23" spans="1:11" ht="15.75">
      <c r="A23" s="69" t="s">
        <v>37</v>
      </c>
      <c r="B23" s="69">
        <v>11</v>
      </c>
      <c r="C23" s="69">
        <v>11</v>
      </c>
      <c r="D23" s="69">
        <v>2.5</v>
      </c>
      <c r="E23" s="74">
        <v>2.5</v>
      </c>
      <c r="F23" s="74">
        <v>1.2</v>
      </c>
      <c r="G23" s="74">
        <v>1.2</v>
      </c>
      <c r="H23" s="74">
        <v>0</v>
      </c>
      <c r="I23" s="74">
        <v>0</v>
      </c>
      <c r="J23" s="74">
        <v>40</v>
      </c>
      <c r="K23" s="74">
        <v>40</v>
      </c>
    </row>
    <row r="24" spans="1:11" ht="15.75">
      <c r="A24" s="75" t="s">
        <v>19</v>
      </c>
      <c r="B24" s="75"/>
      <c r="C24" s="75"/>
      <c r="D24" s="76">
        <v>14.22</v>
      </c>
      <c r="E24" s="76">
        <f t="shared" ref="E24:K24" si="2">SUM(E20:E23)</f>
        <v>18.150000000000002</v>
      </c>
      <c r="F24" s="76">
        <f t="shared" si="2"/>
        <v>11.389999999999999</v>
      </c>
      <c r="G24" s="76">
        <f t="shared" si="2"/>
        <v>14.809999999999999</v>
      </c>
      <c r="H24" s="76">
        <f t="shared" si="2"/>
        <v>50.22</v>
      </c>
      <c r="I24" s="76">
        <f t="shared" si="2"/>
        <v>67.010000000000005</v>
      </c>
      <c r="J24" s="76">
        <f t="shared" si="2"/>
        <v>380.65000000000003</v>
      </c>
      <c r="K24" s="76">
        <f t="shared" si="2"/>
        <v>494.91</v>
      </c>
    </row>
    <row r="25" spans="1:11" ht="15.75">
      <c r="A25" s="77" t="s">
        <v>38</v>
      </c>
      <c r="B25" s="77"/>
      <c r="C25" s="77"/>
      <c r="D25" s="78">
        <f t="shared" ref="D25:K25" si="3">SUM(D24+D18+D10)</f>
        <v>50.620000000000005</v>
      </c>
      <c r="E25" s="78">
        <f t="shared" si="3"/>
        <v>64.069999999999993</v>
      </c>
      <c r="F25" s="78">
        <f t="shared" si="3"/>
        <v>36.79</v>
      </c>
      <c r="G25" s="78">
        <f t="shared" si="3"/>
        <v>47.02</v>
      </c>
      <c r="H25" s="109">
        <f t="shared" si="3"/>
        <v>179.81</v>
      </c>
      <c r="I25" s="78">
        <f t="shared" si="3"/>
        <v>231.42000000000002</v>
      </c>
      <c r="J25" s="78">
        <f t="shared" si="3"/>
        <v>1211.07</v>
      </c>
      <c r="K25" s="78">
        <f t="shared" si="3"/>
        <v>1550.21</v>
      </c>
    </row>
    <row r="26" spans="1:11" ht="15.75">
      <c r="A26" s="122" t="s">
        <v>39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4"/>
    </row>
    <row r="27" spans="1:11" ht="15.75">
      <c r="A27" s="118" t="s">
        <v>40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20"/>
    </row>
    <row r="28" spans="1:11" ht="15.75">
      <c r="A28" s="69" t="s">
        <v>41</v>
      </c>
      <c r="B28" s="69">
        <v>45</v>
      </c>
      <c r="C28" s="69">
        <v>73</v>
      </c>
      <c r="D28" s="69">
        <v>0.76</v>
      </c>
      <c r="E28" s="74">
        <v>1.25</v>
      </c>
      <c r="F28" s="74">
        <v>1.56</v>
      </c>
      <c r="G28" s="74">
        <v>2.59</v>
      </c>
      <c r="H28" s="74">
        <v>6.12</v>
      </c>
      <c r="I28" s="74">
        <v>10.34</v>
      </c>
      <c r="J28" s="74">
        <v>38.83</v>
      </c>
      <c r="K28" s="74">
        <v>65.2</v>
      </c>
    </row>
    <row r="29" spans="1:11" ht="15.75">
      <c r="A29" s="69" t="s">
        <v>42</v>
      </c>
      <c r="B29" s="73">
        <v>96</v>
      </c>
      <c r="C29" s="73">
        <v>120</v>
      </c>
      <c r="D29" s="73">
        <v>3.1</v>
      </c>
      <c r="E29" s="74">
        <v>3.9</v>
      </c>
      <c r="F29" s="74">
        <v>2.4</v>
      </c>
      <c r="G29" s="74">
        <v>3</v>
      </c>
      <c r="H29" s="74">
        <v>20.8</v>
      </c>
      <c r="I29" s="74">
        <v>26.5</v>
      </c>
      <c r="J29" s="74">
        <v>117</v>
      </c>
      <c r="K29" s="74">
        <v>149</v>
      </c>
    </row>
    <row r="30" spans="1:11" ht="15.75">
      <c r="A30" s="69" t="s">
        <v>43</v>
      </c>
      <c r="B30" s="73">
        <v>55</v>
      </c>
      <c r="C30" s="73">
        <v>73</v>
      </c>
      <c r="D30" s="73">
        <v>11.17</v>
      </c>
      <c r="E30" s="74">
        <v>14.93</v>
      </c>
      <c r="F30" s="74">
        <v>7.11</v>
      </c>
      <c r="G30" s="74">
        <v>9.33</v>
      </c>
      <c r="H30" s="74">
        <v>2.35</v>
      </c>
      <c r="I30" s="74">
        <v>3.46</v>
      </c>
      <c r="J30" s="74">
        <v>120.19</v>
      </c>
      <c r="K30" s="74">
        <v>160.26</v>
      </c>
    </row>
    <row r="31" spans="1:11" ht="15.75">
      <c r="A31" s="69" t="s">
        <v>44</v>
      </c>
      <c r="B31" s="73">
        <v>100</v>
      </c>
      <c r="C31" s="73">
        <v>135</v>
      </c>
      <c r="D31" s="79">
        <v>0.16500000000000001</v>
      </c>
      <c r="E31" s="74">
        <v>0.22</v>
      </c>
      <c r="F31" s="74">
        <v>0</v>
      </c>
      <c r="G31" s="74">
        <v>0</v>
      </c>
      <c r="H31" s="74">
        <v>8.82</v>
      </c>
      <c r="I31" s="74">
        <v>12.09</v>
      </c>
      <c r="J31" s="74">
        <v>33.880000000000003</v>
      </c>
      <c r="K31" s="74">
        <v>46.43</v>
      </c>
    </row>
    <row r="32" spans="1:11" ht="15.75">
      <c r="A32" s="69" t="s">
        <v>25</v>
      </c>
      <c r="B32" s="69">
        <v>30</v>
      </c>
      <c r="C32" s="69">
        <v>30</v>
      </c>
      <c r="D32" s="69">
        <v>2.1</v>
      </c>
      <c r="E32" s="74">
        <v>2.1</v>
      </c>
      <c r="F32" s="74">
        <v>2.4</v>
      </c>
      <c r="G32" s="74">
        <v>2.4</v>
      </c>
      <c r="H32" s="74">
        <v>9.9</v>
      </c>
      <c r="I32" s="74">
        <v>9.9</v>
      </c>
      <c r="J32" s="74">
        <v>71</v>
      </c>
      <c r="K32" s="74">
        <v>71</v>
      </c>
    </row>
    <row r="33" spans="1:14" ht="15.75">
      <c r="A33" s="75" t="s">
        <v>19</v>
      </c>
      <c r="B33" s="75"/>
      <c r="C33" s="75"/>
      <c r="D33" s="75">
        <v>17.3</v>
      </c>
      <c r="E33" s="76">
        <f t="shared" ref="E33:K33" si="4">SUM(E28:E32)</f>
        <v>22.4</v>
      </c>
      <c r="F33" s="76">
        <f t="shared" si="4"/>
        <v>13.47</v>
      </c>
      <c r="G33" s="76">
        <f t="shared" si="4"/>
        <v>17.32</v>
      </c>
      <c r="H33" s="76">
        <f t="shared" si="4"/>
        <v>47.99</v>
      </c>
      <c r="I33" s="76">
        <f t="shared" si="4"/>
        <v>62.29</v>
      </c>
      <c r="J33" s="76">
        <f t="shared" si="4"/>
        <v>380.9</v>
      </c>
      <c r="K33" s="76">
        <f t="shared" si="4"/>
        <v>491.89</v>
      </c>
    </row>
    <row r="34" spans="1:14" ht="15.75">
      <c r="A34" s="118" t="s">
        <v>20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20"/>
    </row>
    <row r="35" spans="1:14" ht="15.75">
      <c r="A35" s="99" t="s">
        <v>242</v>
      </c>
      <c r="B35" s="102" t="s">
        <v>172</v>
      </c>
      <c r="C35" s="102" t="s">
        <v>243</v>
      </c>
      <c r="D35" s="102" t="s">
        <v>244</v>
      </c>
      <c r="E35" s="74">
        <v>1.87</v>
      </c>
      <c r="F35" s="74">
        <v>2.59</v>
      </c>
      <c r="G35" s="74">
        <v>4.97</v>
      </c>
      <c r="H35" s="74">
        <v>10.19</v>
      </c>
      <c r="I35" s="74">
        <v>13.93</v>
      </c>
      <c r="J35" s="74">
        <v>66.680000000000007</v>
      </c>
      <c r="K35" s="74">
        <v>104.61</v>
      </c>
    </row>
    <row r="36" spans="1:14" ht="15.75">
      <c r="A36" s="69" t="s">
        <v>48</v>
      </c>
      <c r="B36" s="69">
        <v>125</v>
      </c>
      <c r="C36" s="69">
        <v>150</v>
      </c>
      <c r="D36" s="69">
        <v>2.25</v>
      </c>
      <c r="E36" s="74">
        <v>2.65</v>
      </c>
      <c r="F36" s="74">
        <v>3.4</v>
      </c>
      <c r="G36" s="74">
        <v>5.17</v>
      </c>
      <c r="H36" s="74">
        <v>12.2</v>
      </c>
      <c r="I36" s="74">
        <v>14.49</v>
      </c>
      <c r="J36" s="74">
        <v>86.41</v>
      </c>
      <c r="K36" s="74">
        <v>112.86</v>
      </c>
    </row>
    <row r="37" spans="1:14" ht="15.75">
      <c r="A37" s="69" t="s">
        <v>49</v>
      </c>
      <c r="B37" s="73">
        <v>116</v>
      </c>
      <c r="C37" s="73">
        <v>145</v>
      </c>
      <c r="D37" s="73">
        <v>10.6</v>
      </c>
      <c r="E37" s="74">
        <v>13.1</v>
      </c>
      <c r="F37" s="74">
        <v>5.05</v>
      </c>
      <c r="G37" s="74">
        <v>5.99</v>
      </c>
      <c r="H37" s="74">
        <v>18.77</v>
      </c>
      <c r="I37" s="74">
        <v>23.28</v>
      </c>
      <c r="J37" s="74">
        <v>163.68</v>
      </c>
      <c r="K37" s="74">
        <v>200.32</v>
      </c>
    </row>
    <row r="38" spans="1:14" ht="15.75">
      <c r="A38" s="69" t="s">
        <v>25</v>
      </c>
      <c r="B38" s="69">
        <v>30</v>
      </c>
      <c r="C38" s="69">
        <v>30</v>
      </c>
      <c r="D38" s="69">
        <v>2.1</v>
      </c>
      <c r="E38" s="74">
        <v>2.1</v>
      </c>
      <c r="F38" s="74">
        <v>2.4</v>
      </c>
      <c r="G38" s="74">
        <v>2.4</v>
      </c>
      <c r="H38" s="74">
        <v>9.9</v>
      </c>
      <c r="I38" s="74">
        <v>9.9</v>
      </c>
      <c r="J38" s="74">
        <v>71</v>
      </c>
      <c r="K38" s="74">
        <v>71</v>
      </c>
    </row>
    <row r="39" spans="1:14" ht="15.75">
      <c r="A39" s="69" t="s">
        <v>26</v>
      </c>
      <c r="B39" s="69">
        <v>120</v>
      </c>
      <c r="C39" s="69">
        <v>160</v>
      </c>
      <c r="D39" s="69">
        <v>0.24</v>
      </c>
      <c r="E39" s="74">
        <v>0.32</v>
      </c>
      <c r="F39" s="74">
        <v>0.24</v>
      </c>
      <c r="G39" s="74">
        <v>0.32</v>
      </c>
      <c r="H39" s="74">
        <v>12.23</v>
      </c>
      <c r="I39" s="74">
        <v>16.3</v>
      </c>
      <c r="J39" s="74">
        <v>49.74</v>
      </c>
      <c r="K39" s="74">
        <v>66.319999999999993</v>
      </c>
    </row>
    <row r="40" spans="1:14" ht="15.75">
      <c r="A40" s="75" t="s">
        <v>19</v>
      </c>
      <c r="B40" s="76"/>
      <c r="C40" s="76"/>
      <c r="D40" s="76">
        <f>SUM(D36:D39)</f>
        <v>15.19</v>
      </c>
      <c r="E40" s="76">
        <f t="shared" ref="E40:K40" si="5">SUM(E35:E39)</f>
        <v>20.04</v>
      </c>
      <c r="F40" s="76">
        <f t="shared" si="5"/>
        <v>13.68</v>
      </c>
      <c r="G40" s="76">
        <f t="shared" si="5"/>
        <v>18.850000000000001</v>
      </c>
      <c r="H40" s="76">
        <f t="shared" si="5"/>
        <v>63.289999999999992</v>
      </c>
      <c r="I40" s="76">
        <f t="shared" si="5"/>
        <v>77.900000000000006</v>
      </c>
      <c r="J40" s="76">
        <f t="shared" si="5"/>
        <v>437.51</v>
      </c>
      <c r="K40" s="76">
        <f t="shared" si="5"/>
        <v>555.1099999999999</v>
      </c>
    </row>
    <row r="41" spans="1:14" ht="15.75">
      <c r="A41" s="118" t="s">
        <v>28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20"/>
    </row>
    <row r="42" spans="1:14" ht="15.75">
      <c r="A42" s="80" t="s">
        <v>50</v>
      </c>
      <c r="B42" s="85" t="s">
        <v>51</v>
      </c>
      <c r="C42" s="85" t="s">
        <v>52</v>
      </c>
      <c r="D42" s="88" t="s">
        <v>53</v>
      </c>
      <c r="E42" s="81">
        <v>0.49</v>
      </c>
      <c r="F42" s="81">
        <v>0.35</v>
      </c>
      <c r="G42" s="81">
        <v>0.49</v>
      </c>
      <c r="H42" s="81">
        <v>13.14</v>
      </c>
      <c r="I42" s="81">
        <v>18.78</v>
      </c>
      <c r="J42" s="81">
        <v>54.76</v>
      </c>
      <c r="K42" s="81">
        <v>78.09</v>
      </c>
    </row>
    <row r="43" spans="1:14" ht="15.75">
      <c r="A43" s="80" t="s">
        <v>54</v>
      </c>
      <c r="B43" s="85" t="s">
        <v>55</v>
      </c>
      <c r="C43" s="85" t="s">
        <v>55</v>
      </c>
      <c r="D43" s="88">
        <v>17.100000000000001</v>
      </c>
      <c r="E43" s="81">
        <v>17.100000000000001</v>
      </c>
      <c r="F43" s="81">
        <v>13.65</v>
      </c>
      <c r="G43" s="81">
        <v>13.65</v>
      </c>
      <c r="H43" s="81">
        <v>18.04</v>
      </c>
      <c r="I43" s="81">
        <v>18.04</v>
      </c>
      <c r="J43" s="81">
        <v>264.33</v>
      </c>
      <c r="K43" s="81">
        <v>264.33</v>
      </c>
    </row>
    <row r="44" spans="1:14" ht="15.75">
      <c r="A44" s="80" t="s">
        <v>56</v>
      </c>
      <c r="B44" s="80">
        <v>40</v>
      </c>
      <c r="C44" s="80">
        <v>55</v>
      </c>
      <c r="D44" s="81">
        <v>0.98</v>
      </c>
      <c r="E44" s="81">
        <v>1.55</v>
      </c>
      <c r="F44" s="81">
        <v>2.44</v>
      </c>
      <c r="G44" s="81">
        <v>3.97</v>
      </c>
      <c r="H44" s="81">
        <v>4.67</v>
      </c>
      <c r="I44" s="81">
        <v>6.74</v>
      </c>
      <c r="J44" s="81">
        <v>44.62</v>
      </c>
      <c r="K44" s="91">
        <v>68.989999999999995</v>
      </c>
    </row>
    <row r="45" spans="1:14" ht="15.75">
      <c r="A45" s="80" t="s">
        <v>57</v>
      </c>
      <c r="B45" s="80">
        <v>120</v>
      </c>
      <c r="C45" s="80">
        <v>150</v>
      </c>
      <c r="D45" s="81">
        <v>0.14000000000000001</v>
      </c>
      <c r="E45" s="81">
        <v>0.18</v>
      </c>
      <c r="F45" s="81">
        <v>0.02</v>
      </c>
      <c r="G45" s="81">
        <v>0.02</v>
      </c>
      <c r="H45" s="81">
        <v>9.9600000000000009</v>
      </c>
      <c r="I45" s="81">
        <v>12.58</v>
      </c>
      <c r="J45" s="81">
        <v>41.45</v>
      </c>
      <c r="K45" s="81">
        <v>52.28</v>
      </c>
    </row>
    <row r="46" spans="1:14" ht="15.75">
      <c r="A46" s="75" t="s">
        <v>19</v>
      </c>
      <c r="B46" s="75"/>
      <c r="C46" s="75"/>
      <c r="D46" s="76">
        <v>18.57</v>
      </c>
      <c r="E46" s="76">
        <f t="shared" ref="E46:K46" si="6">SUM(E42:E45)</f>
        <v>19.32</v>
      </c>
      <c r="F46" s="76">
        <f t="shared" si="6"/>
        <v>16.46</v>
      </c>
      <c r="G46" s="76">
        <f t="shared" si="6"/>
        <v>18.13</v>
      </c>
      <c r="H46" s="76">
        <f t="shared" si="6"/>
        <v>45.81</v>
      </c>
      <c r="I46" s="76">
        <f t="shared" si="6"/>
        <v>56.14</v>
      </c>
      <c r="J46" s="76">
        <f t="shared" si="6"/>
        <v>405.15999999999997</v>
      </c>
      <c r="K46" s="76">
        <f t="shared" si="6"/>
        <v>463.68999999999994</v>
      </c>
    </row>
    <row r="47" spans="1:14" ht="15.75">
      <c r="A47" s="77" t="s">
        <v>38</v>
      </c>
      <c r="B47" s="77"/>
      <c r="C47" s="77"/>
      <c r="D47" s="78">
        <f t="shared" ref="D47:K47" si="7">SUM(D46+D40+D33)</f>
        <v>51.06</v>
      </c>
      <c r="E47" s="78">
        <f t="shared" si="7"/>
        <v>61.76</v>
      </c>
      <c r="F47" s="78">
        <f t="shared" si="7"/>
        <v>43.61</v>
      </c>
      <c r="G47" s="78">
        <f t="shared" si="7"/>
        <v>54.300000000000004</v>
      </c>
      <c r="H47" s="92">
        <f t="shared" si="7"/>
        <v>157.09</v>
      </c>
      <c r="I47" s="109">
        <f t="shared" si="7"/>
        <v>196.33</v>
      </c>
      <c r="J47" s="78">
        <f t="shared" si="7"/>
        <v>1223.57</v>
      </c>
      <c r="K47" s="78">
        <f t="shared" si="7"/>
        <v>1510.6899999999998</v>
      </c>
      <c r="N47" s="107"/>
    </row>
    <row r="48" spans="1:14" ht="15.75">
      <c r="A48" s="122" t="s">
        <v>58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4"/>
    </row>
    <row r="49" spans="1:11" ht="15.75">
      <c r="A49" s="118" t="s">
        <v>59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20"/>
    </row>
    <row r="50" spans="1:11" ht="15.75">
      <c r="A50" s="99" t="s">
        <v>221</v>
      </c>
      <c r="B50" s="69">
        <v>94</v>
      </c>
      <c r="C50" s="69">
        <v>94</v>
      </c>
      <c r="D50" s="69">
        <v>2.4500000000000002</v>
      </c>
      <c r="E50" s="74">
        <v>2.4500000000000002</v>
      </c>
      <c r="F50" s="74">
        <v>4.22</v>
      </c>
      <c r="G50" s="74">
        <v>4.22</v>
      </c>
      <c r="H50" s="74">
        <v>10.17</v>
      </c>
      <c r="I50" s="74">
        <v>10.17</v>
      </c>
      <c r="J50" s="74">
        <v>84.87</v>
      </c>
      <c r="K50" s="74">
        <v>84.87</v>
      </c>
    </row>
    <row r="51" spans="1:11" ht="15.75">
      <c r="A51" s="69" t="s">
        <v>61</v>
      </c>
      <c r="B51" s="73">
        <v>57</v>
      </c>
      <c r="C51" s="73">
        <v>57</v>
      </c>
      <c r="D51" s="73">
        <v>7.1</v>
      </c>
      <c r="E51" s="74">
        <v>7.1</v>
      </c>
      <c r="F51" s="74">
        <v>9</v>
      </c>
      <c r="G51" s="74">
        <v>9</v>
      </c>
      <c r="H51" s="74">
        <v>0.9</v>
      </c>
      <c r="I51" s="74">
        <v>0.9</v>
      </c>
      <c r="J51" s="74">
        <v>113</v>
      </c>
      <c r="K51" s="74">
        <v>113</v>
      </c>
    </row>
    <row r="52" spans="1:11" ht="15.75">
      <c r="A52" s="69" t="s">
        <v>62</v>
      </c>
      <c r="B52" s="73">
        <v>150</v>
      </c>
      <c r="C52" s="73">
        <v>200</v>
      </c>
      <c r="D52" s="73">
        <v>5.75</v>
      </c>
      <c r="E52" s="74">
        <v>7.67</v>
      </c>
      <c r="F52" s="74">
        <v>5.79</v>
      </c>
      <c r="G52" s="74">
        <v>7.96</v>
      </c>
      <c r="H52" s="74">
        <v>26.37</v>
      </c>
      <c r="I52" s="74">
        <v>35.5</v>
      </c>
      <c r="J52" s="74">
        <v>180.33</v>
      </c>
      <c r="K52" s="74">
        <v>243.9</v>
      </c>
    </row>
    <row r="53" spans="1:11" ht="15.75">
      <c r="A53" s="99" t="s">
        <v>44</v>
      </c>
      <c r="B53" s="73">
        <v>100</v>
      </c>
      <c r="C53" s="73">
        <v>135</v>
      </c>
      <c r="D53" s="73">
        <v>0.17</v>
      </c>
      <c r="E53" s="74">
        <v>0.22</v>
      </c>
      <c r="F53" s="74">
        <v>0</v>
      </c>
      <c r="G53" s="74">
        <v>0</v>
      </c>
      <c r="H53" s="74">
        <v>8.82</v>
      </c>
      <c r="I53" s="74">
        <v>12.09</v>
      </c>
      <c r="J53" s="74">
        <v>33.880000000000003</v>
      </c>
      <c r="K53" s="74">
        <v>46.43</v>
      </c>
    </row>
    <row r="54" spans="1:11" ht="15.75">
      <c r="A54" s="75" t="s">
        <v>19</v>
      </c>
      <c r="B54" s="93"/>
      <c r="C54" s="93"/>
      <c r="D54" s="75">
        <f t="shared" ref="D54:K54" si="8">SUM(D50:D53)</f>
        <v>15.47</v>
      </c>
      <c r="E54" s="76">
        <f t="shared" si="8"/>
        <v>17.439999999999998</v>
      </c>
      <c r="F54" s="76">
        <f t="shared" si="8"/>
        <v>19.009999999999998</v>
      </c>
      <c r="G54" s="76">
        <f t="shared" si="8"/>
        <v>21.18</v>
      </c>
      <c r="H54" s="76">
        <f t="shared" si="8"/>
        <v>46.26</v>
      </c>
      <c r="I54" s="76">
        <f t="shared" si="8"/>
        <v>58.66</v>
      </c>
      <c r="J54" s="76">
        <f t="shared" si="8"/>
        <v>412.08000000000004</v>
      </c>
      <c r="K54" s="76">
        <f t="shared" si="8"/>
        <v>488.2</v>
      </c>
    </row>
    <row r="55" spans="1:11" ht="15.75">
      <c r="A55" s="118" t="s">
        <v>20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20"/>
    </row>
    <row r="56" spans="1:11" ht="15.75">
      <c r="A56" s="110" t="s">
        <v>232</v>
      </c>
      <c r="B56" s="80">
        <v>44</v>
      </c>
      <c r="C56" s="80">
        <v>44</v>
      </c>
      <c r="D56" s="80">
        <v>0.57999999999999996</v>
      </c>
      <c r="E56" s="81">
        <v>0.57999999999999996</v>
      </c>
      <c r="F56" s="81">
        <v>4.07</v>
      </c>
      <c r="G56" s="81">
        <v>4.07</v>
      </c>
      <c r="H56" s="81">
        <v>2.75</v>
      </c>
      <c r="I56" s="81">
        <v>2.75</v>
      </c>
      <c r="J56" s="81">
        <v>48.56</v>
      </c>
      <c r="K56" s="81">
        <v>48.56</v>
      </c>
    </row>
    <row r="57" spans="1:11" ht="15.75">
      <c r="A57" s="99" t="s">
        <v>245</v>
      </c>
      <c r="B57" s="73">
        <v>150</v>
      </c>
      <c r="C57" s="73">
        <v>200</v>
      </c>
      <c r="D57" s="73">
        <v>5.64</v>
      </c>
      <c r="E57" s="74">
        <v>7.51</v>
      </c>
      <c r="F57" s="74">
        <v>1.85</v>
      </c>
      <c r="G57" s="74">
        <v>2.34</v>
      </c>
      <c r="H57" s="74">
        <v>15.15</v>
      </c>
      <c r="I57" s="74">
        <v>20</v>
      </c>
      <c r="J57" s="74">
        <v>99.6</v>
      </c>
      <c r="K57" s="74">
        <v>130.88</v>
      </c>
    </row>
    <row r="58" spans="1:11" s="115" customFormat="1" ht="15.75">
      <c r="A58" s="99" t="s">
        <v>252</v>
      </c>
      <c r="B58" s="103" t="s">
        <v>248</v>
      </c>
      <c r="C58" s="103" t="s">
        <v>249</v>
      </c>
      <c r="D58" s="103">
        <v>11.18</v>
      </c>
      <c r="E58" s="104">
        <v>14.91</v>
      </c>
      <c r="F58" s="104">
        <v>5.13</v>
      </c>
      <c r="G58" s="104">
        <v>6.68</v>
      </c>
      <c r="H58" s="104">
        <v>15.06</v>
      </c>
      <c r="I58" s="104">
        <v>20.09</v>
      </c>
      <c r="J58" s="104">
        <v>151.57</v>
      </c>
      <c r="K58" s="104">
        <v>211</v>
      </c>
    </row>
    <row r="59" spans="1:11" ht="15.75">
      <c r="A59" s="99" t="s">
        <v>25</v>
      </c>
      <c r="B59" s="99">
        <v>30</v>
      </c>
      <c r="C59" s="99">
        <v>30</v>
      </c>
      <c r="D59" s="99">
        <v>2.1</v>
      </c>
      <c r="E59" s="104">
        <v>2.1</v>
      </c>
      <c r="F59" s="104">
        <v>2.4</v>
      </c>
      <c r="G59" s="104">
        <v>2.4</v>
      </c>
      <c r="H59" s="104">
        <v>9.9</v>
      </c>
      <c r="I59" s="104">
        <v>9.9</v>
      </c>
      <c r="J59" s="104">
        <v>71</v>
      </c>
      <c r="K59" s="104">
        <v>71</v>
      </c>
    </row>
    <row r="60" spans="1:11" ht="15.75">
      <c r="A60" s="69" t="s">
        <v>67</v>
      </c>
      <c r="B60" s="69">
        <v>150</v>
      </c>
      <c r="C60" s="69">
        <v>200</v>
      </c>
      <c r="D60" s="69">
        <v>0.19</v>
      </c>
      <c r="E60" s="74">
        <v>0.24</v>
      </c>
      <c r="F60" s="74">
        <v>0.18</v>
      </c>
      <c r="G60" s="74">
        <v>0.23</v>
      </c>
      <c r="H60" s="74">
        <v>18.34</v>
      </c>
      <c r="I60" s="74">
        <v>31.56</v>
      </c>
      <c r="J60" s="74">
        <v>73.53</v>
      </c>
      <c r="K60" s="74">
        <v>124.79</v>
      </c>
    </row>
    <row r="61" spans="1:11" ht="15.75">
      <c r="A61" s="75" t="s">
        <v>19</v>
      </c>
      <c r="B61" s="75"/>
      <c r="C61" s="75"/>
      <c r="D61" s="75">
        <f t="shared" ref="D61:K61" si="9">SUM(D56:D60)</f>
        <v>19.690000000000001</v>
      </c>
      <c r="E61" s="76">
        <f t="shared" si="9"/>
        <v>25.34</v>
      </c>
      <c r="F61" s="76">
        <f t="shared" si="9"/>
        <v>13.63</v>
      </c>
      <c r="G61" s="76">
        <f t="shared" si="9"/>
        <v>15.72</v>
      </c>
      <c r="H61" s="76">
        <f t="shared" si="9"/>
        <v>61.2</v>
      </c>
      <c r="I61" s="76">
        <f t="shared" si="9"/>
        <v>84.3</v>
      </c>
      <c r="J61" s="76">
        <f t="shared" si="9"/>
        <v>444.26</v>
      </c>
      <c r="K61" s="76">
        <f t="shared" si="9"/>
        <v>586.23</v>
      </c>
    </row>
    <row r="62" spans="1:11" ht="15.75">
      <c r="A62" s="118" t="s">
        <v>28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20"/>
    </row>
    <row r="63" spans="1:11" ht="15.75">
      <c r="A63" s="69" t="s">
        <v>68</v>
      </c>
      <c r="B63" s="72" t="s">
        <v>69</v>
      </c>
      <c r="C63" s="72" t="s">
        <v>69</v>
      </c>
      <c r="D63" s="84" t="s">
        <v>70</v>
      </c>
      <c r="E63" s="74">
        <v>0.76</v>
      </c>
      <c r="F63" s="74">
        <v>1.56</v>
      </c>
      <c r="G63" s="74">
        <v>1.56</v>
      </c>
      <c r="H63" s="74">
        <v>6.12</v>
      </c>
      <c r="I63" s="74">
        <v>6.12</v>
      </c>
      <c r="J63" s="74">
        <v>38.83</v>
      </c>
      <c r="K63" s="74">
        <v>38.83</v>
      </c>
    </row>
    <row r="64" spans="1:11" ht="18.75" customHeight="1">
      <c r="A64" s="89" t="s">
        <v>71</v>
      </c>
      <c r="B64" s="89">
        <v>82</v>
      </c>
      <c r="C64" s="89">
        <v>103</v>
      </c>
      <c r="D64" s="89">
        <v>4.24</v>
      </c>
      <c r="E64" s="90">
        <v>5.31</v>
      </c>
      <c r="F64" s="90">
        <v>2.56</v>
      </c>
      <c r="G64" s="90">
        <v>3.2</v>
      </c>
      <c r="H64" s="90">
        <v>21.2</v>
      </c>
      <c r="I64" s="90">
        <v>26.58</v>
      </c>
      <c r="J64" s="90">
        <v>125.45</v>
      </c>
      <c r="K64" s="90">
        <v>157.22999999999999</v>
      </c>
    </row>
    <row r="65" spans="1:11" ht="30" customHeight="1">
      <c r="A65" s="89" t="s">
        <v>72</v>
      </c>
      <c r="B65" s="89">
        <v>60</v>
      </c>
      <c r="C65" s="89">
        <v>80</v>
      </c>
      <c r="D65" s="89">
        <v>11.84</v>
      </c>
      <c r="E65" s="90">
        <v>15.69</v>
      </c>
      <c r="F65" s="90">
        <v>5.35</v>
      </c>
      <c r="G65" s="90">
        <v>6.74</v>
      </c>
      <c r="H65" s="90">
        <v>5.32</v>
      </c>
      <c r="I65" s="90">
        <v>6.96</v>
      </c>
      <c r="J65" s="90">
        <v>118.63</v>
      </c>
      <c r="K65" s="90">
        <v>153.69</v>
      </c>
    </row>
    <row r="66" spans="1:11" ht="15.75">
      <c r="A66" s="69" t="s">
        <v>25</v>
      </c>
      <c r="B66" s="69">
        <v>30</v>
      </c>
      <c r="C66" s="69">
        <v>30</v>
      </c>
      <c r="D66" s="69">
        <v>2.1</v>
      </c>
      <c r="E66" s="74">
        <v>2.1</v>
      </c>
      <c r="F66" s="74">
        <v>2.4</v>
      </c>
      <c r="G66" s="74">
        <v>2.4</v>
      </c>
      <c r="H66" s="74">
        <v>9.9</v>
      </c>
      <c r="I66" s="74">
        <v>9.9</v>
      </c>
      <c r="J66" s="74">
        <v>71</v>
      </c>
      <c r="K66" s="74">
        <v>71</v>
      </c>
    </row>
    <row r="67" spans="1:11" ht="15.75">
      <c r="A67" s="69" t="s">
        <v>73</v>
      </c>
      <c r="B67" s="69">
        <v>102</v>
      </c>
      <c r="C67" s="69">
        <v>108</v>
      </c>
      <c r="D67" s="69">
        <v>1.37</v>
      </c>
      <c r="E67" s="74">
        <v>1.43</v>
      </c>
      <c r="F67" s="74">
        <v>0.24</v>
      </c>
      <c r="G67" s="74">
        <v>0.27</v>
      </c>
      <c r="H67" s="74">
        <v>13.13</v>
      </c>
      <c r="I67" s="74">
        <v>18.22</v>
      </c>
      <c r="J67" s="74">
        <v>60.52</v>
      </c>
      <c r="K67" s="74">
        <v>79.94</v>
      </c>
    </row>
    <row r="68" spans="1:11" ht="15.75">
      <c r="A68" s="75" t="s">
        <v>19</v>
      </c>
      <c r="B68" s="75"/>
      <c r="C68" s="75"/>
      <c r="D68" s="94">
        <v>20.309999999999999</v>
      </c>
      <c r="E68" s="76">
        <f t="shared" ref="E68:K68" si="10">SUM(E63:E67)</f>
        <v>25.29</v>
      </c>
      <c r="F68" s="76">
        <f t="shared" si="10"/>
        <v>12.11</v>
      </c>
      <c r="G68" s="76">
        <f t="shared" si="10"/>
        <v>14.17</v>
      </c>
      <c r="H68" s="76">
        <f t="shared" si="10"/>
        <v>55.67</v>
      </c>
      <c r="I68" s="76">
        <f t="shared" si="10"/>
        <v>67.78</v>
      </c>
      <c r="J68" s="76">
        <f t="shared" si="10"/>
        <v>414.42999999999995</v>
      </c>
      <c r="K68" s="76">
        <f t="shared" si="10"/>
        <v>500.69</v>
      </c>
    </row>
    <row r="69" spans="1:11" ht="15.75">
      <c r="A69" s="77" t="s">
        <v>38</v>
      </c>
      <c r="B69" s="77"/>
      <c r="C69" s="77"/>
      <c r="D69" s="78">
        <v>54.64</v>
      </c>
      <c r="E69" s="78">
        <f t="shared" ref="E69:K69" si="11">SUM(E68+E61+E54)</f>
        <v>68.069999999999993</v>
      </c>
      <c r="F69" s="78">
        <f t="shared" si="11"/>
        <v>44.75</v>
      </c>
      <c r="G69" s="78">
        <f t="shared" si="11"/>
        <v>51.07</v>
      </c>
      <c r="H69" s="78">
        <f t="shared" si="11"/>
        <v>163.13</v>
      </c>
      <c r="I69" s="78">
        <f t="shared" si="11"/>
        <v>210.73999999999998</v>
      </c>
      <c r="J69" s="78">
        <f t="shared" si="11"/>
        <v>1270.77</v>
      </c>
      <c r="K69" s="78">
        <f t="shared" si="11"/>
        <v>1575.1200000000001</v>
      </c>
    </row>
    <row r="70" spans="1:11" ht="15.75">
      <c r="A70" s="122" t="s">
        <v>74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4"/>
    </row>
    <row r="71" spans="1:11" ht="15.75">
      <c r="A71" s="118" t="s">
        <v>75</v>
      </c>
      <c r="B71" s="119"/>
      <c r="C71" s="119"/>
      <c r="D71" s="119"/>
      <c r="E71" s="119"/>
      <c r="F71" s="119"/>
      <c r="G71" s="119"/>
      <c r="H71" s="119"/>
      <c r="I71" s="119"/>
      <c r="J71" s="119"/>
      <c r="K71" s="120"/>
    </row>
    <row r="72" spans="1:11" ht="15.75">
      <c r="A72" s="99" t="s">
        <v>234</v>
      </c>
      <c r="B72" s="69">
        <v>50</v>
      </c>
      <c r="C72" s="69">
        <v>75</v>
      </c>
      <c r="D72" s="69">
        <v>1.1000000000000001</v>
      </c>
      <c r="E72" s="74">
        <v>1.65</v>
      </c>
      <c r="F72" s="74">
        <v>3.87</v>
      </c>
      <c r="G72" s="74">
        <v>5.8</v>
      </c>
      <c r="H72" s="74">
        <v>2.96</v>
      </c>
      <c r="I72" s="74">
        <v>4.4400000000000004</v>
      </c>
      <c r="J72" s="74">
        <v>51.05</v>
      </c>
      <c r="K72" s="74">
        <v>76.569999999999993</v>
      </c>
    </row>
    <row r="73" spans="1:11" ht="15.75">
      <c r="A73" s="69" t="s">
        <v>77</v>
      </c>
      <c r="B73" s="73">
        <v>60</v>
      </c>
      <c r="C73" s="73">
        <v>80</v>
      </c>
      <c r="D73" s="73">
        <v>9.6</v>
      </c>
      <c r="E73" s="74">
        <v>12.8</v>
      </c>
      <c r="F73" s="74">
        <v>3.7</v>
      </c>
      <c r="G73" s="74">
        <v>5.0999999999999996</v>
      </c>
      <c r="H73" s="74">
        <v>2.7</v>
      </c>
      <c r="I73" s="74">
        <v>3.7</v>
      </c>
      <c r="J73" s="74">
        <v>84</v>
      </c>
      <c r="K73" s="74">
        <v>114</v>
      </c>
    </row>
    <row r="74" spans="1:11" ht="15.75">
      <c r="A74" s="69" t="s">
        <v>78</v>
      </c>
      <c r="B74" s="73">
        <v>90</v>
      </c>
      <c r="C74" s="73">
        <v>108</v>
      </c>
      <c r="D74" s="73">
        <v>2.97</v>
      </c>
      <c r="E74" s="74">
        <v>3.57</v>
      </c>
      <c r="F74" s="74">
        <v>1.83</v>
      </c>
      <c r="G74" s="74">
        <v>2.27</v>
      </c>
      <c r="H74" s="74">
        <v>20</v>
      </c>
      <c r="I74" s="74">
        <v>24.07</v>
      </c>
      <c r="J74" s="74">
        <v>108.8</v>
      </c>
      <c r="K74" s="74">
        <v>131.55000000000001</v>
      </c>
    </row>
    <row r="75" spans="1:11" ht="15.75">
      <c r="A75" s="69" t="s">
        <v>79</v>
      </c>
      <c r="B75" s="84" t="s">
        <v>80</v>
      </c>
      <c r="C75" s="84" t="s">
        <v>81</v>
      </c>
      <c r="D75" s="73">
        <v>3</v>
      </c>
      <c r="E75" s="74">
        <v>3.5</v>
      </c>
      <c r="F75" s="74">
        <v>3.6</v>
      </c>
      <c r="G75" s="74">
        <v>4.0999999999999996</v>
      </c>
      <c r="H75" s="74">
        <v>9.9</v>
      </c>
      <c r="I75" s="74">
        <v>9.9</v>
      </c>
      <c r="J75" s="74">
        <v>86</v>
      </c>
      <c r="K75" s="74">
        <v>93</v>
      </c>
    </row>
    <row r="76" spans="1:11" ht="15.75">
      <c r="A76" s="69" t="s">
        <v>18</v>
      </c>
      <c r="B76" s="69">
        <v>120</v>
      </c>
      <c r="C76" s="69">
        <v>120</v>
      </c>
      <c r="D76" s="69">
        <v>0.6</v>
      </c>
      <c r="E76" s="74">
        <v>0.6</v>
      </c>
      <c r="F76" s="74">
        <v>0</v>
      </c>
      <c r="G76" s="74">
        <v>0</v>
      </c>
      <c r="H76" s="74">
        <v>17.399999999999999</v>
      </c>
      <c r="I76" s="74">
        <v>17.399999999999999</v>
      </c>
      <c r="J76" s="74">
        <v>70.8</v>
      </c>
      <c r="K76" s="74">
        <v>70.8</v>
      </c>
    </row>
    <row r="77" spans="1:11" ht="15.75">
      <c r="A77" s="75" t="s">
        <v>19</v>
      </c>
      <c r="B77" s="75"/>
      <c r="C77" s="75"/>
      <c r="D77" s="75">
        <f t="shared" ref="D77:K77" si="12">SUM(D72:D76)</f>
        <v>17.270000000000003</v>
      </c>
      <c r="E77" s="76">
        <f t="shared" si="12"/>
        <v>22.12</v>
      </c>
      <c r="F77" s="76">
        <f t="shared" si="12"/>
        <v>13</v>
      </c>
      <c r="G77" s="76">
        <f t="shared" si="12"/>
        <v>17.269999999999996</v>
      </c>
      <c r="H77" s="76">
        <f t="shared" si="12"/>
        <v>52.96</v>
      </c>
      <c r="I77" s="76">
        <f t="shared" si="12"/>
        <v>59.51</v>
      </c>
      <c r="J77" s="76">
        <f t="shared" si="12"/>
        <v>400.65000000000003</v>
      </c>
      <c r="K77" s="76">
        <f t="shared" si="12"/>
        <v>485.92</v>
      </c>
    </row>
    <row r="78" spans="1:11" ht="15.75">
      <c r="A78" s="118" t="s">
        <v>20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20"/>
    </row>
    <row r="79" spans="1:11" ht="15.75">
      <c r="A79" s="69" t="s">
        <v>82</v>
      </c>
      <c r="B79" s="69">
        <v>70</v>
      </c>
      <c r="C79" s="69">
        <v>100</v>
      </c>
      <c r="D79" s="69">
        <v>0.28000000000000003</v>
      </c>
      <c r="E79" s="74">
        <v>0.4</v>
      </c>
      <c r="F79" s="74">
        <v>0.28000000000000003</v>
      </c>
      <c r="G79" s="74">
        <v>0.4</v>
      </c>
      <c r="H79" s="74">
        <v>7.28</v>
      </c>
      <c r="I79" s="74">
        <v>10.4</v>
      </c>
      <c r="J79" s="74">
        <v>31.5</v>
      </c>
      <c r="K79" s="74">
        <v>45</v>
      </c>
    </row>
    <row r="80" spans="1:11" ht="15.75">
      <c r="A80" s="99" t="s">
        <v>246</v>
      </c>
      <c r="B80" s="69">
        <v>160</v>
      </c>
      <c r="C80" s="69">
        <v>250</v>
      </c>
      <c r="D80" s="69">
        <v>1.31</v>
      </c>
      <c r="E80" s="74">
        <v>2.0299999999999998</v>
      </c>
      <c r="F80" s="74">
        <v>1.97</v>
      </c>
      <c r="G80" s="74">
        <v>3.09</v>
      </c>
      <c r="H80" s="74">
        <v>9.9700000000000006</v>
      </c>
      <c r="I80" s="74">
        <v>15.73</v>
      </c>
      <c r="J80" s="74">
        <v>64.19</v>
      </c>
      <c r="K80" s="74">
        <v>101.03</v>
      </c>
    </row>
    <row r="81" spans="1:11" ht="15.75">
      <c r="A81" s="69" t="s">
        <v>84</v>
      </c>
      <c r="B81" s="73">
        <v>30</v>
      </c>
      <c r="C81" s="73">
        <v>40</v>
      </c>
      <c r="D81" s="73">
        <v>7.4</v>
      </c>
      <c r="E81" s="74">
        <v>9.9</v>
      </c>
      <c r="F81" s="74">
        <v>14.7</v>
      </c>
      <c r="G81" s="74">
        <v>19.399999999999999</v>
      </c>
      <c r="H81" s="74">
        <v>1.1000000000000001</v>
      </c>
      <c r="I81" s="74">
        <v>1.5</v>
      </c>
      <c r="J81" s="74">
        <v>165</v>
      </c>
      <c r="K81" s="74">
        <v>219</v>
      </c>
    </row>
    <row r="82" spans="1:11" ht="15.75">
      <c r="A82" s="69" t="s">
        <v>16</v>
      </c>
      <c r="B82" s="69">
        <v>82</v>
      </c>
      <c r="C82" s="69">
        <v>103</v>
      </c>
      <c r="D82" s="69">
        <v>1.7</v>
      </c>
      <c r="E82" s="74">
        <v>2.1</v>
      </c>
      <c r="F82" s="74">
        <v>1.6</v>
      </c>
      <c r="G82" s="74">
        <v>2.1</v>
      </c>
      <c r="H82" s="74">
        <v>12.2</v>
      </c>
      <c r="I82" s="74">
        <v>15.2</v>
      </c>
      <c r="J82" s="74">
        <v>71</v>
      </c>
      <c r="K82" s="74">
        <v>89</v>
      </c>
    </row>
    <row r="83" spans="1:11" ht="15.75">
      <c r="A83" s="69" t="s">
        <v>25</v>
      </c>
      <c r="B83" s="69">
        <v>30</v>
      </c>
      <c r="C83" s="69">
        <v>30</v>
      </c>
      <c r="D83" s="69">
        <v>2.1</v>
      </c>
      <c r="E83" s="74">
        <v>2.1</v>
      </c>
      <c r="F83" s="74">
        <v>2.4</v>
      </c>
      <c r="G83" s="74">
        <v>2.4</v>
      </c>
      <c r="H83" s="74">
        <v>9.9</v>
      </c>
      <c r="I83" s="74">
        <v>9.9</v>
      </c>
      <c r="J83" s="74">
        <v>71</v>
      </c>
      <c r="K83" s="74">
        <v>71</v>
      </c>
    </row>
    <row r="84" spans="1:11" ht="15.75">
      <c r="A84" s="69" t="s">
        <v>57</v>
      </c>
      <c r="B84" s="69">
        <v>120</v>
      </c>
      <c r="C84" s="69">
        <v>150</v>
      </c>
      <c r="D84" s="69">
        <v>0.14000000000000001</v>
      </c>
      <c r="E84" s="69">
        <v>0.18</v>
      </c>
      <c r="F84" s="69">
        <v>0.02</v>
      </c>
      <c r="G84" s="69">
        <v>0.02</v>
      </c>
      <c r="H84" s="69">
        <v>9.9600000000000009</v>
      </c>
      <c r="I84" s="69">
        <v>12.58</v>
      </c>
      <c r="J84" s="69">
        <v>41.45</v>
      </c>
      <c r="K84" s="69">
        <v>52.28</v>
      </c>
    </row>
    <row r="85" spans="1:11" ht="15.75">
      <c r="A85" s="75" t="s">
        <v>19</v>
      </c>
      <c r="B85" s="75"/>
      <c r="C85" s="75"/>
      <c r="D85" s="75">
        <f t="shared" ref="D85:K85" si="13">SUM(D79:D84)</f>
        <v>12.93</v>
      </c>
      <c r="E85" s="76">
        <f t="shared" si="13"/>
        <v>16.71</v>
      </c>
      <c r="F85" s="76">
        <f t="shared" si="13"/>
        <v>20.97</v>
      </c>
      <c r="G85" s="76">
        <f t="shared" si="13"/>
        <v>27.409999999999997</v>
      </c>
      <c r="H85" s="76">
        <f t="shared" si="13"/>
        <v>50.410000000000004</v>
      </c>
      <c r="I85" s="76">
        <f t="shared" si="13"/>
        <v>65.31</v>
      </c>
      <c r="J85" s="76">
        <f t="shared" si="13"/>
        <v>444.14</v>
      </c>
      <c r="K85" s="76">
        <f t="shared" si="13"/>
        <v>577.30999999999995</v>
      </c>
    </row>
    <row r="86" spans="1:11" ht="15.75">
      <c r="A86" s="118" t="s">
        <v>28</v>
      </c>
      <c r="B86" s="119"/>
      <c r="C86" s="119"/>
      <c r="D86" s="119"/>
      <c r="E86" s="119"/>
      <c r="F86" s="119"/>
      <c r="G86" s="119"/>
      <c r="H86" s="119"/>
      <c r="I86" s="119"/>
      <c r="J86" s="119"/>
      <c r="K86" s="120"/>
    </row>
    <row r="87" spans="1:11" ht="15.75">
      <c r="A87" s="80" t="s">
        <v>85</v>
      </c>
      <c r="B87" s="80">
        <v>140</v>
      </c>
      <c r="C87" s="80">
        <v>140</v>
      </c>
      <c r="D87" s="80">
        <v>16.04</v>
      </c>
      <c r="E87" s="81">
        <v>16.04</v>
      </c>
      <c r="F87" s="81">
        <v>12</v>
      </c>
      <c r="G87" s="81">
        <v>12</v>
      </c>
      <c r="H87" s="81">
        <v>20.62</v>
      </c>
      <c r="I87" s="81">
        <v>20.62</v>
      </c>
      <c r="J87" s="81">
        <v>255.72</v>
      </c>
      <c r="K87" s="81">
        <v>255.72</v>
      </c>
    </row>
    <row r="88" spans="1:11" ht="15.75">
      <c r="A88" s="80" t="s">
        <v>86</v>
      </c>
      <c r="B88" s="80">
        <v>60</v>
      </c>
      <c r="C88" s="80">
        <v>75</v>
      </c>
      <c r="D88" s="80">
        <v>0.63</v>
      </c>
      <c r="E88" s="81">
        <v>0.78</v>
      </c>
      <c r="F88" s="81">
        <v>0.03</v>
      </c>
      <c r="G88" s="81">
        <v>0.04</v>
      </c>
      <c r="H88" s="81">
        <v>27.68</v>
      </c>
      <c r="I88" s="81">
        <v>34.61</v>
      </c>
      <c r="J88" s="81">
        <v>114.24</v>
      </c>
      <c r="K88" s="81">
        <v>142.80000000000001</v>
      </c>
    </row>
    <row r="89" spans="1:11" ht="15.75">
      <c r="A89" s="80" t="s">
        <v>87</v>
      </c>
      <c r="B89" s="80">
        <v>100</v>
      </c>
      <c r="C89" s="80">
        <v>150</v>
      </c>
      <c r="D89" s="80">
        <v>0</v>
      </c>
      <c r="E89" s="81">
        <v>0</v>
      </c>
      <c r="F89" s="81">
        <v>0</v>
      </c>
      <c r="G89" s="81">
        <v>0</v>
      </c>
      <c r="H89" s="81">
        <v>10</v>
      </c>
      <c r="I89" s="81">
        <v>15</v>
      </c>
      <c r="J89" s="81">
        <v>40</v>
      </c>
      <c r="K89" s="81">
        <v>60</v>
      </c>
    </row>
    <row r="90" spans="1:11" ht="15.75">
      <c r="A90" s="75" t="s">
        <v>19</v>
      </c>
      <c r="B90" s="75"/>
      <c r="C90" s="75"/>
      <c r="D90" s="75">
        <f t="shared" ref="D90:K90" si="14">SUM(D87:D89)</f>
        <v>16.669999999999998</v>
      </c>
      <c r="E90" s="95">
        <f t="shared" si="14"/>
        <v>16.82</v>
      </c>
      <c r="F90" s="106">
        <f t="shared" si="14"/>
        <v>12.03</v>
      </c>
      <c r="G90" s="106">
        <f t="shared" si="14"/>
        <v>12.04</v>
      </c>
      <c r="H90" s="76">
        <f t="shared" si="14"/>
        <v>58.3</v>
      </c>
      <c r="I90" s="106">
        <f t="shared" si="14"/>
        <v>70.23</v>
      </c>
      <c r="J90" s="106">
        <f t="shared" si="14"/>
        <v>409.96</v>
      </c>
      <c r="K90" s="106">
        <f t="shared" si="14"/>
        <v>458.52</v>
      </c>
    </row>
    <row r="91" spans="1:11" ht="15.75">
      <c r="A91" s="86" t="s">
        <v>38</v>
      </c>
      <c r="B91" s="86"/>
      <c r="C91" s="86"/>
      <c r="D91" s="86">
        <f>SUM(D90+D85+D77)</f>
        <v>46.870000000000005</v>
      </c>
      <c r="E91" s="87">
        <f>SUM(E90+E85+E77)</f>
        <v>55.650000000000006</v>
      </c>
      <c r="F91" s="87">
        <f>SUM(F90+E85+E77)</f>
        <v>50.86</v>
      </c>
      <c r="G91" s="87">
        <f>SUM(G90+G85+G77)</f>
        <v>56.719999999999992</v>
      </c>
      <c r="H91" s="87">
        <f>SUM(H90+H85+H77)</f>
        <v>161.67000000000002</v>
      </c>
      <c r="I91" s="87">
        <f>SUM(I90+I85+I77)</f>
        <v>195.05</v>
      </c>
      <c r="J91" s="87">
        <f>SUM(J90+J85+J77)</f>
        <v>1254.75</v>
      </c>
      <c r="K91" s="87">
        <f>SUM(K90+K85+K77)</f>
        <v>1521.75</v>
      </c>
    </row>
    <row r="92" spans="1:11" ht="15.75">
      <c r="A92" s="122" t="s">
        <v>88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4"/>
    </row>
    <row r="93" spans="1:11" ht="15.75">
      <c r="A93" s="118" t="s">
        <v>40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20"/>
    </row>
    <row r="94" spans="1:11" ht="15.75">
      <c r="A94" s="69" t="s">
        <v>50</v>
      </c>
      <c r="B94" s="69">
        <v>100</v>
      </c>
      <c r="C94" s="69">
        <v>100</v>
      </c>
      <c r="D94" s="69">
        <v>0.49</v>
      </c>
      <c r="E94" s="74">
        <v>0.49</v>
      </c>
      <c r="F94" s="74">
        <v>0.49</v>
      </c>
      <c r="G94" s="74">
        <v>0.49</v>
      </c>
      <c r="H94" s="74">
        <v>18.78</v>
      </c>
      <c r="I94" s="74">
        <v>18.78</v>
      </c>
      <c r="J94" s="74">
        <v>78.09</v>
      </c>
      <c r="K94" s="74">
        <v>78.09</v>
      </c>
    </row>
    <row r="95" spans="1:11" ht="15.75">
      <c r="A95" s="69" t="s">
        <v>89</v>
      </c>
      <c r="B95" s="69">
        <v>180</v>
      </c>
      <c r="C95" s="69">
        <v>220</v>
      </c>
      <c r="D95" s="69">
        <v>5.64</v>
      </c>
      <c r="E95" s="74">
        <v>7.32</v>
      </c>
      <c r="F95" s="74">
        <v>5.56</v>
      </c>
      <c r="G95" s="74">
        <v>8.7899999999999991</v>
      </c>
      <c r="H95" s="74">
        <v>19</v>
      </c>
      <c r="I95" s="74">
        <v>25.3</v>
      </c>
      <c r="J95" s="74">
        <v>147.66999999999999</v>
      </c>
      <c r="K95" s="74">
        <v>208.5</v>
      </c>
    </row>
    <row r="96" spans="1:11" ht="15.75">
      <c r="A96" s="69" t="s">
        <v>90</v>
      </c>
      <c r="B96" s="73">
        <v>50</v>
      </c>
      <c r="C96" s="73">
        <v>50</v>
      </c>
      <c r="D96" s="79">
        <v>0.2</v>
      </c>
      <c r="E96" s="74">
        <v>0.2</v>
      </c>
      <c r="F96" s="74">
        <v>0.19</v>
      </c>
      <c r="G96" s="74">
        <v>0.19</v>
      </c>
      <c r="H96" s="74">
        <v>11.97</v>
      </c>
      <c r="I96" s="74">
        <v>11.97</v>
      </c>
      <c r="J96" s="74">
        <v>48.73</v>
      </c>
      <c r="K96" s="74">
        <v>48.73</v>
      </c>
    </row>
    <row r="97" spans="1:11" ht="15.75">
      <c r="A97" s="69" t="s">
        <v>91</v>
      </c>
      <c r="B97" s="69">
        <v>150</v>
      </c>
      <c r="C97" s="69">
        <v>180</v>
      </c>
      <c r="D97" s="74">
        <v>5.2</v>
      </c>
      <c r="E97" s="74">
        <v>6.41</v>
      </c>
      <c r="F97" s="74">
        <v>4.45</v>
      </c>
      <c r="G97" s="74">
        <v>5.46</v>
      </c>
      <c r="H97" s="74">
        <v>8.43</v>
      </c>
      <c r="I97" s="74">
        <v>10.35</v>
      </c>
      <c r="J97" s="74">
        <v>93.2</v>
      </c>
      <c r="K97" s="74">
        <v>114.5</v>
      </c>
    </row>
    <row r="98" spans="1:11" ht="15.75">
      <c r="A98" s="75" t="s">
        <v>19</v>
      </c>
      <c r="B98" s="75"/>
      <c r="C98" s="75"/>
      <c r="D98" s="75">
        <f t="shared" ref="D98:K98" si="15">SUM(D94:D97)</f>
        <v>11.530000000000001</v>
      </c>
      <c r="E98" s="76">
        <f t="shared" si="15"/>
        <v>14.42</v>
      </c>
      <c r="F98" s="76">
        <f t="shared" si="15"/>
        <v>10.690000000000001</v>
      </c>
      <c r="G98" s="76">
        <f t="shared" si="15"/>
        <v>14.93</v>
      </c>
      <c r="H98" s="76">
        <f t="shared" si="15"/>
        <v>58.18</v>
      </c>
      <c r="I98" s="76">
        <f t="shared" si="15"/>
        <v>66.399999999999991</v>
      </c>
      <c r="J98" s="76">
        <f t="shared" si="15"/>
        <v>367.69</v>
      </c>
      <c r="K98" s="76">
        <f t="shared" si="15"/>
        <v>449.82000000000005</v>
      </c>
    </row>
    <row r="99" spans="1:11" ht="15.75">
      <c r="A99" s="118" t="s">
        <v>20</v>
      </c>
      <c r="B99" s="119"/>
      <c r="C99" s="119"/>
      <c r="D99" s="119"/>
      <c r="E99" s="119"/>
      <c r="F99" s="119"/>
      <c r="G99" s="119"/>
      <c r="H99" s="119"/>
      <c r="I99" s="119"/>
      <c r="J99" s="119"/>
      <c r="K99" s="120"/>
    </row>
    <row r="100" spans="1:11" ht="15.75">
      <c r="A100" s="80" t="s">
        <v>92</v>
      </c>
      <c r="B100" s="80">
        <v>50</v>
      </c>
      <c r="C100" s="80">
        <v>50</v>
      </c>
      <c r="D100" s="80">
        <v>0.81</v>
      </c>
      <c r="E100" s="81">
        <v>0.81</v>
      </c>
      <c r="F100" s="81">
        <v>2.33</v>
      </c>
      <c r="G100" s="81">
        <v>2.33</v>
      </c>
      <c r="H100" s="81">
        <v>5.23</v>
      </c>
      <c r="I100" s="81">
        <v>5.23</v>
      </c>
      <c r="J100" s="81">
        <v>67.66</v>
      </c>
      <c r="K100" s="81">
        <v>67.66</v>
      </c>
    </row>
    <row r="101" spans="1:11" ht="15.75">
      <c r="A101" s="80" t="s">
        <v>93</v>
      </c>
      <c r="B101" s="85" t="s">
        <v>94</v>
      </c>
      <c r="C101" s="85" t="s">
        <v>95</v>
      </c>
      <c r="D101" s="85" t="s">
        <v>96</v>
      </c>
      <c r="E101" s="81">
        <v>13.27</v>
      </c>
      <c r="F101" s="81">
        <v>2.21</v>
      </c>
      <c r="G101" s="81">
        <v>3.3</v>
      </c>
      <c r="H101" s="81">
        <v>8.08</v>
      </c>
      <c r="I101" s="81">
        <v>11.72</v>
      </c>
      <c r="J101" s="81">
        <v>89.85</v>
      </c>
      <c r="K101" s="81">
        <v>132.46</v>
      </c>
    </row>
    <row r="102" spans="1:11" ht="15.75">
      <c r="A102" s="80" t="s">
        <v>97</v>
      </c>
      <c r="B102" s="80">
        <v>90</v>
      </c>
      <c r="C102" s="80">
        <v>113</v>
      </c>
      <c r="D102" s="80">
        <v>2.5</v>
      </c>
      <c r="E102" s="81">
        <v>3.1</v>
      </c>
      <c r="F102" s="81">
        <v>1.8</v>
      </c>
      <c r="G102" s="81">
        <v>2.2999999999999998</v>
      </c>
      <c r="H102" s="81">
        <v>21.4</v>
      </c>
      <c r="I102" s="81">
        <v>26.8</v>
      </c>
      <c r="J102" s="81">
        <v>113</v>
      </c>
      <c r="K102" s="81">
        <v>141</v>
      </c>
    </row>
    <row r="103" spans="1:11" ht="15.75">
      <c r="A103" s="80" t="s">
        <v>98</v>
      </c>
      <c r="B103" s="82">
        <v>50</v>
      </c>
      <c r="C103" s="82">
        <v>75</v>
      </c>
      <c r="D103" s="82">
        <v>5.72</v>
      </c>
      <c r="E103" s="81">
        <v>8.58</v>
      </c>
      <c r="F103" s="81">
        <v>4.67</v>
      </c>
      <c r="G103" s="81">
        <v>7.01</v>
      </c>
      <c r="H103" s="81">
        <v>4.49</v>
      </c>
      <c r="I103" s="81">
        <v>6.73</v>
      </c>
      <c r="J103" s="81">
        <v>82.86</v>
      </c>
      <c r="K103" s="81">
        <v>124.29</v>
      </c>
    </row>
    <row r="104" spans="1:11" ht="15.75">
      <c r="A104" s="80" t="s">
        <v>25</v>
      </c>
      <c r="B104" s="80">
        <v>30</v>
      </c>
      <c r="C104" s="80">
        <v>30</v>
      </c>
      <c r="D104" s="80">
        <v>2.1</v>
      </c>
      <c r="E104" s="81">
        <v>2.1</v>
      </c>
      <c r="F104" s="81">
        <v>2.4</v>
      </c>
      <c r="G104" s="81">
        <v>2.4</v>
      </c>
      <c r="H104" s="81">
        <v>9.9</v>
      </c>
      <c r="I104" s="81">
        <v>9.9</v>
      </c>
      <c r="J104" s="81">
        <v>71</v>
      </c>
      <c r="K104" s="81">
        <v>71</v>
      </c>
    </row>
    <row r="105" spans="1:11" ht="15.75">
      <c r="A105" s="80" t="s">
        <v>44</v>
      </c>
      <c r="B105" s="80">
        <v>100</v>
      </c>
      <c r="C105" s="80">
        <v>135</v>
      </c>
      <c r="D105" s="80">
        <v>0.17</v>
      </c>
      <c r="E105" s="81">
        <v>0.22</v>
      </c>
      <c r="F105" s="81">
        <v>0</v>
      </c>
      <c r="G105" s="81">
        <v>0</v>
      </c>
      <c r="H105" s="81">
        <v>8.82</v>
      </c>
      <c r="I105" s="81">
        <v>12.09</v>
      </c>
      <c r="J105" s="81">
        <v>33.880000000000003</v>
      </c>
      <c r="K105" s="81">
        <v>46.43</v>
      </c>
    </row>
    <row r="106" spans="1:11" ht="15.75">
      <c r="A106" s="75" t="s">
        <v>19</v>
      </c>
      <c r="B106" s="75"/>
      <c r="C106" s="75"/>
      <c r="D106" s="76">
        <v>20.190000000000001</v>
      </c>
      <c r="E106" s="76">
        <f t="shared" ref="E106:K106" si="16">SUM(E100:E105)</f>
        <v>28.08</v>
      </c>
      <c r="F106" s="76">
        <f t="shared" si="16"/>
        <v>13.41</v>
      </c>
      <c r="G106" s="76">
        <f t="shared" si="16"/>
        <v>17.34</v>
      </c>
      <c r="H106" s="76">
        <f t="shared" si="16"/>
        <v>57.92</v>
      </c>
      <c r="I106" s="76">
        <f t="shared" si="16"/>
        <v>72.47</v>
      </c>
      <c r="J106" s="76">
        <f t="shared" si="16"/>
        <v>458.25</v>
      </c>
      <c r="K106" s="76">
        <f t="shared" si="16"/>
        <v>582.84</v>
      </c>
    </row>
    <row r="107" spans="1:11" ht="15.75">
      <c r="A107" s="118" t="s">
        <v>28</v>
      </c>
      <c r="B107" s="119"/>
      <c r="C107" s="119"/>
      <c r="D107" s="119"/>
      <c r="E107" s="119"/>
      <c r="F107" s="119"/>
      <c r="G107" s="119"/>
      <c r="H107" s="119"/>
      <c r="I107" s="119"/>
      <c r="J107" s="119"/>
      <c r="K107" s="120"/>
    </row>
    <row r="108" spans="1:11" ht="15.75">
      <c r="A108" s="69" t="s">
        <v>37</v>
      </c>
      <c r="B108" s="102" t="s">
        <v>99</v>
      </c>
      <c r="C108" s="72" t="s">
        <v>100</v>
      </c>
      <c r="D108" s="79">
        <v>1.4</v>
      </c>
      <c r="E108" s="74">
        <v>2.8</v>
      </c>
      <c r="F108" s="74">
        <v>1.75</v>
      </c>
      <c r="G108" s="74">
        <v>3.5</v>
      </c>
      <c r="H108" s="74">
        <v>0</v>
      </c>
      <c r="I108" s="74">
        <v>0</v>
      </c>
      <c r="J108" s="74">
        <v>21.5</v>
      </c>
      <c r="K108" s="74">
        <v>43</v>
      </c>
    </row>
    <row r="109" spans="1:11" ht="15.75">
      <c r="A109" s="99" t="s">
        <v>221</v>
      </c>
      <c r="B109" s="102" t="s">
        <v>222</v>
      </c>
      <c r="C109" s="102" t="s">
        <v>223</v>
      </c>
      <c r="D109" s="79">
        <v>2.4500000000000002</v>
      </c>
      <c r="E109" s="74">
        <v>3.19</v>
      </c>
      <c r="F109" s="74">
        <v>4.22</v>
      </c>
      <c r="G109" s="74">
        <v>5.37</v>
      </c>
      <c r="H109" s="74">
        <v>10.17</v>
      </c>
      <c r="I109" s="74">
        <v>13.43</v>
      </c>
      <c r="J109" s="74">
        <v>84.87</v>
      </c>
      <c r="K109" s="74">
        <v>109.98</v>
      </c>
    </row>
    <row r="110" spans="1:11" ht="15.75">
      <c r="A110" s="80" t="s">
        <v>25</v>
      </c>
      <c r="B110" s="80">
        <v>30</v>
      </c>
      <c r="C110" s="80">
        <v>30</v>
      </c>
      <c r="D110" s="80">
        <v>2.1</v>
      </c>
      <c r="E110" s="81">
        <v>2.1</v>
      </c>
      <c r="F110" s="81">
        <v>2.4</v>
      </c>
      <c r="G110" s="81">
        <v>2.4</v>
      </c>
      <c r="H110" s="81">
        <v>9.9</v>
      </c>
      <c r="I110" s="81">
        <v>9.9</v>
      </c>
      <c r="J110" s="81">
        <v>71</v>
      </c>
      <c r="K110" s="81">
        <v>71</v>
      </c>
    </row>
    <row r="111" spans="1:11" ht="15.75">
      <c r="A111" s="69" t="s">
        <v>102</v>
      </c>
      <c r="B111" s="69">
        <v>90</v>
      </c>
      <c r="C111" s="69">
        <v>90</v>
      </c>
      <c r="D111" s="69">
        <v>6.67</v>
      </c>
      <c r="E111" s="74">
        <v>6.67</v>
      </c>
      <c r="F111" s="74">
        <v>13.83</v>
      </c>
      <c r="G111" s="74">
        <v>13.83</v>
      </c>
      <c r="H111" s="74">
        <v>10.01</v>
      </c>
      <c r="I111" s="74">
        <v>10.01</v>
      </c>
      <c r="J111" s="74">
        <v>192.6</v>
      </c>
      <c r="K111" s="74">
        <v>192.6</v>
      </c>
    </row>
    <row r="112" spans="1:11" ht="15.75">
      <c r="A112" s="99" t="s">
        <v>87</v>
      </c>
      <c r="B112" s="69">
        <v>100</v>
      </c>
      <c r="C112" s="69">
        <v>200</v>
      </c>
      <c r="D112" s="69">
        <v>0</v>
      </c>
      <c r="E112" s="74">
        <v>0</v>
      </c>
      <c r="F112" s="74">
        <v>0</v>
      </c>
      <c r="G112" s="74">
        <v>0</v>
      </c>
      <c r="H112" s="74">
        <v>10</v>
      </c>
      <c r="I112" s="74">
        <v>20</v>
      </c>
      <c r="J112" s="74">
        <v>40</v>
      </c>
      <c r="K112" s="74">
        <v>80</v>
      </c>
    </row>
    <row r="113" spans="1:11" ht="15.75">
      <c r="A113" s="75" t="s">
        <v>19</v>
      </c>
      <c r="B113" s="75"/>
      <c r="C113" s="75"/>
      <c r="D113" s="76">
        <f t="shared" ref="D113:K113" si="17">SUM(D108:D112)</f>
        <v>12.620000000000001</v>
      </c>
      <c r="E113" s="76">
        <f t="shared" si="17"/>
        <v>14.76</v>
      </c>
      <c r="F113" s="76">
        <f t="shared" si="17"/>
        <v>22.2</v>
      </c>
      <c r="G113" s="76">
        <f t="shared" si="17"/>
        <v>25.1</v>
      </c>
      <c r="H113" s="76">
        <f t="shared" si="17"/>
        <v>40.08</v>
      </c>
      <c r="I113" s="76">
        <f t="shared" si="17"/>
        <v>53.339999999999996</v>
      </c>
      <c r="J113" s="76">
        <f t="shared" si="17"/>
        <v>409.97</v>
      </c>
      <c r="K113" s="76">
        <f t="shared" si="17"/>
        <v>496.58000000000004</v>
      </c>
    </row>
    <row r="114" spans="1:11" ht="15.75">
      <c r="A114" s="77" t="s">
        <v>38</v>
      </c>
      <c r="B114" s="77"/>
      <c r="C114" s="77"/>
      <c r="D114" s="78">
        <f t="shared" ref="D114:K114" si="18">SUM(D113+D106+D98)</f>
        <v>44.34</v>
      </c>
      <c r="E114" s="78">
        <f t="shared" si="18"/>
        <v>57.26</v>
      </c>
      <c r="F114" s="78">
        <f t="shared" si="18"/>
        <v>46.3</v>
      </c>
      <c r="G114" s="78">
        <f t="shared" si="18"/>
        <v>57.37</v>
      </c>
      <c r="H114" s="78">
        <f t="shared" si="18"/>
        <v>156.18</v>
      </c>
      <c r="I114" s="78">
        <f t="shared" si="18"/>
        <v>192.20999999999998</v>
      </c>
      <c r="J114" s="78">
        <f t="shared" si="18"/>
        <v>1235.9100000000001</v>
      </c>
      <c r="K114" s="78">
        <f t="shared" si="18"/>
        <v>1529.2400000000002</v>
      </c>
    </row>
  </sheetData>
  <mergeCells count="21">
    <mergeCell ref="A99:K99"/>
    <mergeCell ref="A107:K107"/>
    <mergeCell ref="A78:K78"/>
    <mergeCell ref="A86:K86"/>
    <mergeCell ref="A92:K92"/>
    <mergeCell ref="A93:K93"/>
    <mergeCell ref="A71:K71"/>
    <mergeCell ref="A26:K26"/>
    <mergeCell ref="A27:K27"/>
    <mergeCell ref="A34:K34"/>
    <mergeCell ref="A41:K41"/>
    <mergeCell ref="A48:K48"/>
    <mergeCell ref="A49:K49"/>
    <mergeCell ref="A55:K55"/>
    <mergeCell ref="A62:K62"/>
    <mergeCell ref="A70:K70"/>
    <mergeCell ref="A19:K19"/>
    <mergeCell ref="J1:K1"/>
    <mergeCell ref="A3:K3"/>
    <mergeCell ref="A4:K4"/>
    <mergeCell ref="A11:K11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19"/>
  <sheetViews>
    <sheetView tabSelected="1" topLeftCell="A82" workbookViewId="0">
      <selection activeCell="P110" sqref="P107:P110"/>
    </sheetView>
  </sheetViews>
  <sheetFormatPr defaultRowHeight="15"/>
  <cols>
    <col min="1" max="1" width="38" customWidth="1"/>
  </cols>
  <sheetData>
    <row r="1" spans="1:12" ht="15.75">
      <c r="A1" s="97"/>
      <c r="B1" s="98"/>
      <c r="C1" s="98"/>
      <c r="D1" s="98"/>
      <c r="E1" s="98"/>
      <c r="F1" s="98"/>
      <c r="G1" s="98"/>
      <c r="H1" s="98"/>
      <c r="I1" s="143" t="s">
        <v>160</v>
      </c>
      <c r="J1" s="143"/>
      <c r="K1" s="143"/>
      <c r="L1" s="98"/>
    </row>
    <row r="2" spans="1:12" ht="124.5">
      <c r="A2" s="100" t="s">
        <v>0</v>
      </c>
      <c r="B2" s="101" t="s">
        <v>1</v>
      </c>
      <c r="C2" s="101" t="s">
        <v>2</v>
      </c>
      <c r="D2" s="101" t="s">
        <v>3</v>
      </c>
      <c r="E2" s="101" t="s">
        <v>4</v>
      </c>
      <c r="F2" s="101" t="s">
        <v>161</v>
      </c>
      <c r="G2" s="101" t="s">
        <v>162</v>
      </c>
      <c r="H2" s="101" t="s">
        <v>7</v>
      </c>
      <c r="I2" s="101" t="s">
        <v>8</v>
      </c>
      <c r="J2" s="101" t="s">
        <v>9</v>
      </c>
      <c r="K2" s="101" t="s">
        <v>163</v>
      </c>
      <c r="L2" s="98"/>
    </row>
    <row r="3" spans="1:12" ht="15.75">
      <c r="A3" s="121" t="s">
        <v>164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98"/>
    </row>
    <row r="4" spans="1:12" ht="15.75">
      <c r="A4" s="141" t="s">
        <v>40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98"/>
    </row>
    <row r="5" spans="1:12" ht="15.75">
      <c r="A5" s="99" t="s">
        <v>148</v>
      </c>
      <c r="B5" s="99">
        <v>58</v>
      </c>
      <c r="C5" s="99">
        <v>85</v>
      </c>
      <c r="D5" s="104">
        <v>0.81</v>
      </c>
      <c r="E5" s="104">
        <v>1.18</v>
      </c>
      <c r="F5" s="104">
        <v>0.78</v>
      </c>
      <c r="G5" s="104">
        <v>1.17</v>
      </c>
      <c r="H5" s="104">
        <v>7.91</v>
      </c>
      <c r="I5" s="104">
        <v>11.38</v>
      </c>
      <c r="J5" s="104">
        <v>37.81</v>
      </c>
      <c r="K5" s="104">
        <v>54.81</v>
      </c>
      <c r="L5" s="98"/>
    </row>
    <row r="6" spans="1:12" ht="15.75">
      <c r="A6" s="99" t="s">
        <v>62</v>
      </c>
      <c r="B6" s="103">
        <v>150</v>
      </c>
      <c r="C6" s="103">
        <v>150</v>
      </c>
      <c r="D6" s="104">
        <v>5.75</v>
      </c>
      <c r="E6" s="104">
        <v>5.75</v>
      </c>
      <c r="F6" s="104">
        <v>5.79</v>
      </c>
      <c r="G6" s="104">
        <v>5.79</v>
      </c>
      <c r="H6" s="104">
        <v>26.37</v>
      </c>
      <c r="I6" s="104">
        <v>26.37</v>
      </c>
      <c r="J6" s="104">
        <v>180.33</v>
      </c>
      <c r="K6" s="104">
        <v>180.33</v>
      </c>
      <c r="L6" s="98"/>
    </row>
    <row r="7" spans="1:12" ht="15.75">
      <c r="A7" s="99" t="s">
        <v>33</v>
      </c>
      <c r="B7" s="103" t="s">
        <v>34</v>
      </c>
      <c r="C7" s="103" t="s">
        <v>35</v>
      </c>
      <c r="D7" s="104">
        <v>2.31</v>
      </c>
      <c r="E7" s="104">
        <v>4.54</v>
      </c>
      <c r="F7" s="104">
        <v>2.73</v>
      </c>
      <c r="G7" s="104">
        <v>4.26</v>
      </c>
      <c r="H7" s="104">
        <v>13.79</v>
      </c>
      <c r="I7" s="104">
        <v>25.67</v>
      </c>
      <c r="J7" s="104">
        <v>93.53</v>
      </c>
      <c r="K7" s="104">
        <v>164.29</v>
      </c>
      <c r="L7" s="98"/>
    </row>
    <row r="8" spans="1:12" ht="15.75">
      <c r="A8" s="99" t="s">
        <v>36</v>
      </c>
      <c r="B8" s="99">
        <v>150</v>
      </c>
      <c r="C8" s="99">
        <v>180</v>
      </c>
      <c r="D8" s="104">
        <v>4.2</v>
      </c>
      <c r="E8" s="104">
        <v>5.04</v>
      </c>
      <c r="F8" s="104">
        <v>0</v>
      </c>
      <c r="G8" s="104">
        <v>0</v>
      </c>
      <c r="H8" s="104">
        <v>18</v>
      </c>
      <c r="I8" s="104">
        <v>21.6</v>
      </c>
      <c r="J8" s="104">
        <v>85.2</v>
      </c>
      <c r="K8" s="104">
        <v>102.24</v>
      </c>
      <c r="L8" s="98"/>
    </row>
    <row r="9" spans="1:12" ht="15.75">
      <c r="A9" s="105" t="s">
        <v>19</v>
      </c>
      <c r="B9" s="105"/>
      <c r="C9" s="105"/>
      <c r="D9" s="106">
        <f t="shared" ref="D9:K9" si="0">SUM(D5:D8)</f>
        <v>13.07</v>
      </c>
      <c r="E9" s="106">
        <f t="shared" si="0"/>
        <v>16.509999999999998</v>
      </c>
      <c r="F9" s="106">
        <f t="shared" si="0"/>
        <v>9.3000000000000007</v>
      </c>
      <c r="G9" s="106">
        <f t="shared" si="0"/>
        <v>11.219999999999999</v>
      </c>
      <c r="H9" s="106">
        <f t="shared" si="0"/>
        <v>66.069999999999993</v>
      </c>
      <c r="I9" s="106">
        <f t="shared" si="0"/>
        <v>85.02000000000001</v>
      </c>
      <c r="J9" s="106">
        <f t="shared" si="0"/>
        <v>396.87</v>
      </c>
      <c r="K9" s="106">
        <f t="shared" si="0"/>
        <v>501.67</v>
      </c>
      <c r="L9" s="98"/>
    </row>
    <row r="10" spans="1:12" ht="15.75">
      <c r="A10" s="131" t="s">
        <v>20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3"/>
      <c r="L10" s="98"/>
    </row>
    <row r="11" spans="1:12" ht="15.75">
      <c r="A11" s="99" t="s">
        <v>226</v>
      </c>
      <c r="B11" s="99">
        <v>75</v>
      </c>
      <c r="C11" s="99">
        <v>75</v>
      </c>
      <c r="D11" s="104">
        <v>1.65</v>
      </c>
      <c r="E11" s="104">
        <v>1.65</v>
      </c>
      <c r="F11" s="104">
        <v>5.8</v>
      </c>
      <c r="G11" s="104">
        <v>5.8</v>
      </c>
      <c r="H11" s="104">
        <v>4.4400000000000004</v>
      </c>
      <c r="I11" s="104">
        <v>4.4400000000000004</v>
      </c>
      <c r="J11" s="104">
        <v>76.569999999999993</v>
      </c>
      <c r="K11" s="104">
        <v>76.569999999999993</v>
      </c>
      <c r="L11" s="98"/>
    </row>
    <row r="12" spans="1:12" ht="15.75">
      <c r="A12" s="99" t="s">
        <v>165</v>
      </c>
      <c r="B12" s="103" t="s">
        <v>166</v>
      </c>
      <c r="C12" s="103" t="s">
        <v>167</v>
      </c>
      <c r="D12" s="104">
        <v>1.5</v>
      </c>
      <c r="E12" s="104">
        <v>2</v>
      </c>
      <c r="F12" s="104">
        <v>3.4</v>
      </c>
      <c r="G12" s="104">
        <v>4.4000000000000004</v>
      </c>
      <c r="H12" s="104">
        <v>8.9</v>
      </c>
      <c r="I12" s="104">
        <v>11.9</v>
      </c>
      <c r="J12" s="104">
        <v>71</v>
      </c>
      <c r="K12" s="104">
        <v>94</v>
      </c>
      <c r="L12" s="98"/>
    </row>
    <row r="13" spans="1:12" ht="15.75">
      <c r="A13" s="99" t="s">
        <v>158</v>
      </c>
      <c r="B13" s="99">
        <v>48</v>
      </c>
      <c r="C13" s="99">
        <v>72</v>
      </c>
      <c r="D13" s="104">
        <v>7.95</v>
      </c>
      <c r="E13" s="104">
        <v>11.89</v>
      </c>
      <c r="F13" s="104">
        <v>3.32</v>
      </c>
      <c r="G13" s="104">
        <v>4.21</v>
      </c>
      <c r="H13" s="104">
        <v>3.5</v>
      </c>
      <c r="I13" s="104">
        <v>5.21</v>
      </c>
      <c r="J13" s="104">
        <v>75.78</v>
      </c>
      <c r="K13" s="104">
        <v>106.42</v>
      </c>
      <c r="L13" s="98"/>
    </row>
    <row r="14" spans="1:12" ht="15.75">
      <c r="A14" s="99" t="s">
        <v>71</v>
      </c>
      <c r="B14" s="103">
        <v>90</v>
      </c>
      <c r="C14" s="103">
        <v>113</v>
      </c>
      <c r="D14" s="104">
        <v>4.5999999999999996</v>
      </c>
      <c r="E14" s="104">
        <v>5.8</v>
      </c>
      <c r="F14" s="104">
        <v>2.7</v>
      </c>
      <c r="G14" s="104">
        <v>3.3</v>
      </c>
      <c r="H14" s="104">
        <v>23.1</v>
      </c>
      <c r="I14" s="104">
        <v>29.1</v>
      </c>
      <c r="J14" s="104">
        <v>135</v>
      </c>
      <c r="K14" s="104">
        <v>171</v>
      </c>
      <c r="L14" s="98"/>
    </row>
    <row r="15" spans="1:12" ht="15.75">
      <c r="A15" s="99" t="s">
        <v>168</v>
      </c>
      <c r="B15" s="99">
        <v>120</v>
      </c>
      <c r="C15" s="99">
        <v>160</v>
      </c>
      <c r="D15" s="104">
        <v>0.2</v>
      </c>
      <c r="E15" s="104">
        <v>0.3</v>
      </c>
      <c r="F15" s="104">
        <v>0.2</v>
      </c>
      <c r="G15" s="104">
        <v>0.3</v>
      </c>
      <c r="H15" s="104">
        <v>12.2</v>
      </c>
      <c r="I15" s="104">
        <v>16.3</v>
      </c>
      <c r="J15" s="104">
        <v>50</v>
      </c>
      <c r="K15" s="104">
        <v>66</v>
      </c>
      <c r="L15" s="98"/>
    </row>
    <row r="16" spans="1:12" ht="15.75">
      <c r="A16" s="99" t="s">
        <v>25</v>
      </c>
      <c r="B16" s="99">
        <v>30</v>
      </c>
      <c r="C16" s="99">
        <v>30</v>
      </c>
      <c r="D16" s="99">
        <v>2.1</v>
      </c>
      <c r="E16" s="99">
        <v>2.1</v>
      </c>
      <c r="F16" s="99">
        <v>2.4</v>
      </c>
      <c r="G16" s="99">
        <v>2.4</v>
      </c>
      <c r="H16" s="99">
        <v>9.9</v>
      </c>
      <c r="I16" s="99">
        <v>9.9</v>
      </c>
      <c r="J16" s="99">
        <v>71</v>
      </c>
      <c r="K16" s="99">
        <v>71</v>
      </c>
      <c r="L16" s="98"/>
    </row>
    <row r="17" spans="1:12" ht="15.75">
      <c r="A17" s="105" t="s">
        <v>19</v>
      </c>
      <c r="B17" s="105"/>
      <c r="C17" s="105"/>
      <c r="D17" s="106">
        <f t="shared" ref="D17:K17" si="1">SUM(D11:D16)</f>
        <v>18</v>
      </c>
      <c r="E17" s="106">
        <f t="shared" si="1"/>
        <v>23.740000000000002</v>
      </c>
      <c r="F17" s="106">
        <f t="shared" si="1"/>
        <v>17.819999999999997</v>
      </c>
      <c r="G17" s="106">
        <f t="shared" si="1"/>
        <v>20.41</v>
      </c>
      <c r="H17" s="106">
        <f t="shared" si="1"/>
        <v>62.04</v>
      </c>
      <c r="I17" s="106">
        <f t="shared" si="1"/>
        <v>76.850000000000009</v>
      </c>
      <c r="J17" s="106">
        <f t="shared" si="1"/>
        <v>479.35</v>
      </c>
      <c r="K17" s="106">
        <f t="shared" si="1"/>
        <v>584.99</v>
      </c>
      <c r="L17" s="98"/>
    </row>
    <row r="18" spans="1:12" ht="15.75">
      <c r="A18" s="131" t="s">
        <v>28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3"/>
      <c r="L18" s="98"/>
    </row>
    <row r="19" spans="1:12" ht="15.75">
      <c r="A19" s="99" t="s">
        <v>221</v>
      </c>
      <c r="B19" s="99">
        <v>94</v>
      </c>
      <c r="C19" s="99">
        <v>126</v>
      </c>
      <c r="D19" s="104">
        <v>2.4500000000000002</v>
      </c>
      <c r="E19" s="104">
        <v>3.19</v>
      </c>
      <c r="F19" s="104">
        <v>4.22</v>
      </c>
      <c r="G19" s="104">
        <v>5.37</v>
      </c>
      <c r="H19" s="104">
        <v>10.17</v>
      </c>
      <c r="I19" s="104">
        <v>13.43</v>
      </c>
      <c r="J19" s="104">
        <v>84.87</v>
      </c>
      <c r="K19" s="104">
        <v>109.98</v>
      </c>
      <c r="L19" s="98"/>
    </row>
    <row r="20" spans="1:12" ht="15.75">
      <c r="A20" s="99" t="s">
        <v>169</v>
      </c>
      <c r="B20" s="99">
        <v>48</v>
      </c>
      <c r="C20" s="99">
        <v>65</v>
      </c>
      <c r="D20" s="104">
        <v>10.7</v>
      </c>
      <c r="E20" s="104">
        <v>14.1</v>
      </c>
      <c r="F20" s="104">
        <v>4</v>
      </c>
      <c r="G20" s="104">
        <v>5.0999999999999996</v>
      </c>
      <c r="H20" s="104">
        <v>4.0999999999999996</v>
      </c>
      <c r="I20" s="104">
        <v>5.3</v>
      </c>
      <c r="J20" s="104">
        <v>97</v>
      </c>
      <c r="K20" s="104">
        <v>126</v>
      </c>
      <c r="L20" s="98"/>
    </row>
    <row r="21" spans="1:12" ht="15.75">
      <c r="A21" s="99" t="s">
        <v>170</v>
      </c>
      <c r="B21" s="99">
        <v>91</v>
      </c>
      <c r="C21" s="99">
        <v>114</v>
      </c>
      <c r="D21" s="104">
        <v>2</v>
      </c>
      <c r="E21" s="104">
        <v>2.5</v>
      </c>
      <c r="F21" s="104">
        <v>2.1</v>
      </c>
      <c r="G21" s="104">
        <v>2.7</v>
      </c>
      <c r="H21" s="104">
        <v>14.5</v>
      </c>
      <c r="I21" s="104">
        <v>18.2</v>
      </c>
      <c r="J21" s="104">
        <v>85</v>
      </c>
      <c r="K21" s="104">
        <v>106</v>
      </c>
      <c r="L21" s="98"/>
    </row>
    <row r="22" spans="1:12" ht="15.75">
      <c r="A22" s="99" t="s">
        <v>57</v>
      </c>
      <c r="B22" s="99">
        <v>150</v>
      </c>
      <c r="C22" s="99">
        <v>150</v>
      </c>
      <c r="D22" s="104">
        <v>0.18</v>
      </c>
      <c r="E22" s="104">
        <v>0.18</v>
      </c>
      <c r="F22" s="104">
        <v>0.02</v>
      </c>
      <c r="G22" s="104">
        <v>0.02</v>
      </c>
      <c r="H22" s="104">
        <v>12.58</v>
      </c>
      <c r="I22" s="104">
        <v>12.58</v>
      </c>
      <c r="J22" s="104">
        <v>52.28</v>
      </c>
      <c r="K22" s="104">
        <v>52.28</v>
      </c>
      <c r="L22" s="98"/>
    </row>
    <row r="23" spans="1:12" ht="15.75">
      <c r="A23" s="99" t="s">
        <v>171</v>
      </c>
      <c r="B23" s="99">
        <v>70</v>
      </c>
      <c r="C23" s="99">
        <v>100</v>
      </c>
      <c r="D23" s="104">
        <v>0.35</v>
      </c>
      <c r="E23" s="104">
        <v>0.49</v>
      </c>
      <c r="F23" s="104">
        <v>0.35</v>
      </c>
      <c r="G23" s="104">
        <v>0.49</v>
      </c>
      <c r="H23" s="104">
        <v>13.14</v>
      </c>
      <c r="I23" s="104">
        <v>18.78</v>
      </c>
      <c r="J23" s="104">
        <v>54.76</v>
      </c>
      <c r="K23" s="104">
        <v>78.09</v>
      </c>
      <c r="L23" s="98"/>
    </row>
    <row r="24" spans="1:12" ht="15.75">
      <c r="A24" s="105" t="s">
        <v>19</v>
      </c>
      <c r="B24" s="105"/>
      <c r="C24" s="105"/>
      <c r="D24" s="106">
        <f t="shared" ref="D24:J24" si="2">SUM(D19:D23)</f>
        <v>15.679999999999998</v>
      </c>
      <c r="E24" s="106">
        <f t="shared" si="2"/>
        <v>20.459999999999997</v>
      </c>
      <c r="F24" s="106">
        <f t="shared" si="2"/>
        <v>10.689999999999998</v>
      </c>
      <c r="G24" s="106">
        <f t="shared" si="2"/>
        <v>13.679999999999998</v>
      </c>
      <c r="H24" s="106">
        <f t="shared" si="2"/>
        <v>54.49</v>
      </c>
      <c r="I24" s="106">
        <f t="shared" si="2"/>
        <v>68.289999999999992</v>
      </c>
      <c r="J24" s="106">
        <f t="shared" si="2"/>
        <v>373.90999999999997</v>
      </c>
      <c r="K24" s="106">
        <f>SUM(K19:K23)</f>
        <v>472.35</v>
      </c>
      <c r="L24" s="98"/>
    </row>
    <row r="25" spans="1:12" ht="15.75">
      <c r="A25" s="108" t="s">
        <v>38</v>
      </c>
      <c r="B25" s="108"/>
      <c r="C25" s="108"/>
      <c r="D25" s="109">
        <f t="shared" ref="D25:K25" si="3">SUM(D24+D17+D9)</f>
        <v>46.75</v>
      </c>
      <c r="E25" s="109">
        <f t="shared" si="3"/>
        <v>60.71</v>
      </c>
      <c r="F25" s="109">
        <f t="shared" si="3"/>
        <v>37.809999999999995</v>
      </c>
      <c r="G25" s="109">
        <f t="shared" si="3"/>
        <v>45.309999999999995</v>
      </c>
      <c r="H25" s="109">
        <f t="shared" si="3"/>
        <v>182.6</v>
      </c>
      <c r="I25" s="109">
        <f t="shared" si="3"/>
        <v>230.16</v>
      </c>
      <c r="J25" s="109">
        <f t="shared" si="3"/>
        <v>1250.1300000000001</v>
      </c>
      <c r="K25" s="109">
        <f t="shared" si="3"/>
        <v>1559.0100000000002</v>
      </c>
      <c r="L25" s="98"/>
    </row>
    <row r="26" spans="1:12" ht="15.75">
      <c r="A26" s="122" t="s">
        <v>39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4"/>
      <c r="L26" s="98"/>
    </row>
    <row r="27" spans="1:12" ht="15.75">
      <c r="A27" s="141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98"/>
    </row>
    <row r="28" spans="1:12" ht="15.75">
      <c r="A28" s="99" t="s">
        <v>225</v>
      </c>
      <c r="B28" s="102" t="s">
        <v>235</v>
      </c>
      <c r="C28" s="102" t="s">
        <v>235</v>
      </c>
      <c r="D28" s="104">
        <v>2.57</v>
      </c>
      <c r="E28" s="104">
        <v>2.57</v>
      </c>
      <c r="F28" s="104">
        <v>3.11</v>
      </c>
      <c r="G28" s="104">
        <v>3.11</v>
      </c>
      <c r="H28" s="104">
        <v>4.3499999999999996</v>
      </c>
      <c r="I28" s="104">
        <v>4.3499999999999996</v>
      </c>
      <c r="J28" s="104">
        <v>53.58</v>
      </c>
      <c r="K28" s="104">
        <v>53.58</v>
      </c>
      <c r="L28" s="98"/>
    </row>
    <row r="29" spans="1:12" ht="15.75">
      <c r="A29" s="99" t="s">
        <v>119</v>
      </c>
      <c r="B29" s="102" t="s">
        <v>172</v>
      </c>
      <c r="C29" s="102" t="s">
        <v>30</v>
      </c>
      <c r="D29" s="104">
        <v>9.89</v>
      </c>
      <c r="E29" s="104">
        <v>13.19</v>
      </c>
      <c r="F29" s="104">
        <v>7.57</v>
      </c>
      <c r="G29" s="104">
        <v>10.09</v>
      </c>
      <c r="H29" s="104">
        <v>31.45</v>
      </c>
      <c r="I29" s="104">
        <v>41.94</v>
      </c>
      <c r="J29" s="104">
        <v>233.51</v>
      </c>
      <c r="K29" s="104">
        <v>311.33999999999997</v>
      </c>
      <c r="L29" s="98"/>
    </row>
    <row r="30" spans="1:12" ht="15.75">
      <c r="A30" s="99" t="s">
        <v>25</v>
      </c>
      <c r="B30" s="99">
        <v>30</v>
      </c>
      <c r="C30" s="99">
        <v>30</v>
      </c>
      <c r="D30" s="104">
        <v>2.1</v>
      </c>
      <c r="E30" s="104">
        <v>2.1</v>
      </c>
      <c r="F30" s="104">
        <v>2.4</v>
      </c>
      <c r="G30" s="104">
        <v>2.4</v>
      </c>
      <c r="H30" s="104">
        <v>9.9</v>
      </c>
      <c r="I30" s="104">
        <v>9.9</v>
      </c>
      <c r="J30" s="104">
        <v>71</v>
      </c>
      <c r="K30" s="104">
        <v>71</v>
      </c>
      <c r="L30" s="98"/>
    </row>
    <row r="31" spans="1:12" ht="15.75">
      <c r="A31" s="99" t="s">
        <v>67</v>
      </c>
      <c r="B31" s="103">
        <v>120</v>
      </c>
      <c r="C31" s="103">
        <v>150</v>
      </c>
      <c r="D31" s="104">
        <v>0.09</v>
      </c>
      <c r="E31" s="104">
        <v>0.11</v>
      </c>
      <c r="F31" s="104">
        <v>0.08</v>
      </c>
      <c r="G31" s="104">
        <v>0.1</v>
      </c>
      <c r="H31" s="104">
        <v>10.75</v>
      </c>
      <c r="I31" s="104">
        <v>13.57</v>
      </c>
      <c r="J31" s="104">
        <v>52.93</v>
      </c>
      <c r="K31" s="104">
        <v>64.13</v>
      </c>
      <c r="L31" s="98"/>
    </row>
    <row r="32" spans="1:12" ht="15.75">
      <c r="A32" s="105" t="s">
        <v>19</v>
      </c>
      <c r="B32" s="105"/>
      <c r="C32" s="105"/>
      <c r="D32" s="106">
        <f t="shared" ref="D32:K32" si="4">SUM(D28:D31)</f>
        <v>14.65</v>
      </c>
      <c r="E32" s="106">
        <f t="shared" si="4"/>
        <v>17.97</v>
      </c>
      <c r="F32" s="106">
        <f t="shared" si="4"/>
        <v>13.16</v>
      </c>
      <c r="G32" s="106">
        <f t="shared" si="4"/>
        <v>15.7</v>
      </c>
      <c r="H32" s="106">
        <f t="shared" si="4"/>
        <v>56.449999999999996</v>
      </c>
      <c r="I32" s="106">
        <f t="shared" si="4"/>
        <v>69.759999999999991</v>
      </c>
      <c r="J32" s="106">
        <f>SUM(J28:J31)</f>
        <v>411.02</v>
      </c>
      <c r="K32" s="106">
        <f t="shared" si="4"/>
        <v>500.04999999999995</v>
      </c>
      <c r="L32" s="98"/>
    </row>
    <row r="33" spans="1:12" ht="15.75">
      <c r="A33" s="131" t="s">
        <v>20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3"/>
      <c r="L33" s="98"/>
    </row>
    <row r="34" spans="1:12" ht="15.75">
      <c r="A34" s="99" t="s">
        <v>125</v>
      </c>
      <c r="B34" s="99">
        <v>65</v>
      </c>
      <c r="C34" s="99">
        <v>65</v>
      </c>
      <c r="D34" s="104">
        <v>1.07</v>
      </c>
      <c r="E34" s="104">
        <v>1.07</v>
      </c>
      <c r="F34" s="104">
        <v>3.62</v>
      </c>
      <c r="G34" s="104">
        <v>3.62</v>
      </c>
      <c r="H34" s="104">
        <v>8.7200000000000006</v>
      </c>
      <c r="I34" s="104">
        <v>8.7200000000000006</v>
      </c>
      <c r="J34" s="104">
        <v>67.959999999999994</v>
      </c>
      <c r="K34" s="104">
        <v>67.959999999999994</v>
      </c>
      <c r="L34" s="98"/>
    </row>
    <row r="35" spans="1:12" ht="15.75">
      <c r="A35" s="99" t="s">
        <v>126</v>
      </c>
      <c r="B35" s="102" t="s">
        <v>173</v>
      </c>
      <c r="C35" s="102" t="s">
        <v>174</v>
      </c>
      <c r="D35" s="104">
        <v>1.43</v>
      </c>
      <c r="E35" s="104">
        <v>2.08</v>
      </c>
      <c r="F35" s="104">
        <v>2.0699999999999998</v>
      </c>
      <c r="G35" s="104">
        <v>3.16</v>
      </c>
      <c r="H35" s="104">
        <v>11.18</v>
      </c>
      <c r="I35" s="104">
        <v>15.73</v>
      </c>
      <c r="J35" s="104">
        <v>67.67</v>
      </c>
      <c r="K35" s="104">
        <v>98.01</v>
      </c>
      <c r="L35" s="98"/>
    </row>
    <row r="36" spans="1:12" ht="15.75">
      <c r="A36" s="99" t="s">
        <v>16</v>
      </c>
      <c r="B36" s="99">
        <v>82</v>
      </c>
      <c r="C36" s="99">
        <v>103</v>
      </c>
      <c r="D36" s="104">
        <v>2.2200000000000002</v>
      </c>
      <c r="E36" s="104">
        <v>2.77</v>
      </c>
      <c r="F36" s="104">
        <v>2.67</v>
      </c>
      <c r="G36" s="104">
        <v>3.34</v>
      </c>
      <c r="H36" s="104">
        <v>10.53</v>
      </c>
      <c r="I36" s="104">
        <v>13.16</v>
      </c>
      <c r="J36" s="104">
        <v>73.819999999999993</v>
      </c>
      <c r="K36" s="104">
        <v>92.28</v>
      </c>
      <c r="L36" s="98"/>
    </row>
    <row r="37" spans="1:12" ht="15.75">
      <c r="A37" s="99" t="s">
        <v>175</v>
      </c>
      <c r="B37" s="103" t="s">
        <v>176</v>
      </c>
      <c r="C37" s="103" t="s">
        <v>177</v>
      </c>
      <c r="D37" s="104">
        <v>11.92</v>
      </c>
      <c r="E37" s="104">
        <v>16.13</v>
      </c>
      <c r="F37" s="104">
        <v>8.33</v>
      </c>
      <c r="G37" s="104">
        <v>12.15</v>
      </c>
      <c r="H37" s="104">
        <v>6.87</v>
      </c>
      <c r="I37" s="104">
        <v>9.69</v>
      </c>
      <c r="J37" s="104">
        <v>151.55000000000001</v>
      </c>
      <c r="K37" s="104">
        <v>214.5</v>
      </c>
      <c r="L37" s="98"/>
    </row>
    <row r="38" spans="1:12" ht="15.75">
      <c r="A38" s="99" t="s">
        <v>25</v>
      </c>
      <c r="B38" s="99">
        <v>30</v>
      </c>
      <c r="C38" s="99">
        <v>30</v>
      </c>
      <c r="D38" s="104">
        <v>2.1</v>
      </c>
      <c r="E38" s="104">
        <v>2.1</v>
      </c>
      <c r="F38" s="104">
        <v>2.4</v>
      </c>
      <c r="G38" s="104">
        <v>2.4</v>
      </c>
      <c r="H38" s="104">
        <v>9.9</v>
      </c>
      <c r="I38" s="104">
        <v>9.9</v>
      </c>
      <c r="J38" s="104">
        <v>71</v>
      </c>
      <c r="K38" s="104">
        <v>71</v>
      </c>
      <c r="L38" s="98"/>
    </row>
    <row r="39" spans="1:12" ht="15.75">
      <c r="A39" s="99" t="s">
        <v>87</v>
      </c>
      <c r="B39" s="99">
        <v>100</v>
      </c>
      <c r="C39" s="99">
        <v>100</v>
      </c>
      <c r="D39" s="99">
        <v>0</v>
      </c>
      <c r="E39" s="99">
        <v>0</v>
      </c>
      <c r="F39" s="99">
        <v>0</v>
      </c>
      <c r="G39" s="99">
        <v>0</v>
      </c>
      <c r="H39" s="104">
        <v>10</v>
      </c>
      <c r="I39" s="104">
        <v>10</v>
      </c>
      <c r="J39" s="104">
        <v>40</v>
      </c>
      <c r="K39" s="104">
        <v>40</v>
      </c>
      <c r="L39" s="98"/>
    </row>
    <row r="40" spans="1:12" ht="15.75">
      <c r="A40" s="105" t="s">
        <v>19</v>
      </c>
      <c r="B40" s="105"/>
      <c r="C40" s="105"/>
      <c r="D40" s="106">
        <f t="shared" ref="D40:K40" si="5">SUM(D34:D39)</f>
        <v>18.740000000000002</v>
      </c>
      <c r="E40" s="106">
        <f t="shared" si="5"/>
        <v>24.15</v>
      </c>
      <c r="F40" s="106">
        <f t="shared" si="5"/>
        <v>19.089999999999996</v>
      </c>
      <c r="G40" s="106">
        <f t="shared" si="5"/>
        <v>24.67</v>
      </c>
      <c r="H40" s="106">
        <f t="shared" si="5"/>
        <v>57.199999999999996</v>
      </c>
      <c r="I40" s="106">
        <f t="shared" si="5"/>
        <v>67.199999999999989</v>
      </c>
      <c r="J40" s="106">
        <f t="shared" si="5"/>
        <v>472</v>
      </c>
      <c r="K40" s="106">
        <f t="shared" si="5"/>
        <v>583.75</v>
      </c>
      <c r="L40" s="98"/>
    </row>
    <row r="41" spans="1:12" ht="15.75">
      <c r="A41" s="131" t="s">
        <v>28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3"/>
      <c r="L41" s="98"/>
    </row>
    <row r="42" spans="1:12" ht="15.75">
      <c r="A42" s="99" t="s">
        <v>178</v>
      </c>
      <c r="B42" s="103" t="s">
        <v>179</v>
      </c>
      <c r="C42" s="103" t="s">
        <v>180</v>
      </c>
      <c r="D42" s="104">
        <v>17.670000000000002</v>
      </c>
      <c r="E42" s="104">
        <v>22.9</v>
      </c>
      <c r="F42" s="104">
        <v>11.23</v>
      </c>
      <c r="G42" s="104">
        <v>15.67</v>
      </c>
      <c r="H42" s="104">
        <v>17.97</v>
      </c>
      <c r="I42" s="104">
        <v>22.37</v>
      </c>
      <c r="J42" s="104">
        <v>240.39</v>
      </c>
      <c r="K42" s="104">
        <v>317.72000000000003</v>
      </c>
      <c r="L42" s="98"/>
    </row>
    <row r="43" spans="1:12" ht="15.75">
      <c r="A43" s="99" t="s">
        <v>181</v>
      </c>
      <c r="B43" s="103" t="s">
        <v>182</v>
      </c>
      <c r="C43" s="103" t="s">
        <v>183</v>
      </c>
      <c r="D43" s="104">
        <v>1.43</v>
      </c>
      <c r="E43" s="104">
        <v>1.47</v>
      </c>
      <c r="F43" s="104">
        <v>0.27</v>
      </c>
      <c r="G43" s="104">
        <v>0.31</v>
      </c>
      <c r="H43" s="104">
        <v>22.45</v>
      </c>
      <c r="I43" s="104">
        <v>24.89</v>
      </c>
      <c r="J43" s="104">
        <v>96.87</v>
      </c>
      <c r="K43" s="104">
        <v>106.61</v>
      </c>
      <c r="L43" s="98"/>
    </row>
    <row r="44" spans="1:12" ht="15.75">
      <c r="A44" s="99" t="s">
        <v>151</v>
      </c>
      <c r="B44" s="103">
        <v>180</v>
      </c>
      <c r="C44" s="103">
        <v>180</v>
      </c>
      <c r="D44" s="104">
        <v>0.72</v>
      </c>
      <c r="E44" s="104">
        <v>0.72</v>
      </c>
      <c r="F44" s="104">
        <v>0</v>
      </c>
      <c r="G44" s="104">
        <v>0</v>
      </c>
      <c r="H44" s="104">
        <v>18.54</v>
      </c>
      <c r="I44" s="104">
        <v>18.54</v>
      </c>
      <c r="J44" s="104">
        <v>75.599999999999994</v>
      </c>
      <c r="K44" s="104">
        <v>75.599999999999994</v>
      </c>
      <c r="L44" s="98"/>
    </row>
    <row r="45" spans="1:12" ht="15.75">
      <c r="A45" s="105" t="s">
        <v>19</v>
      </c>
      <c r="B45" s="105"/>
      <c r="C45" s="105"/>
      <c r="D45" s="106">
        <f t="shared" ref="D45:K45" si="6">SUM(D42:D44)</f>
        <v>19.82</v>
      </c>
      <c r="E45" s="106">
        <f t="shared" si="6"/>
        <v>25.089999999999996</v>
      </c>
      <c r="F45" s="106">
        <f t="shared" si="6"/>
        <v>11.5</v>
      </c>
      <c r="G45" s="106">
        <f t="shared" si="6"/>
        <v>15.98</v>
      </c>
      <c r="H45" s="106">
        <f t="shared" si="6"/>
        <v>58.96</v>
      </c>
      <c r="I45" s="106">
        <f t="shared" si="6"/>
        <v>65.800000000000011</v>
      </c>
      <c r="J45" s="106">
        <f t="shared" si="6"/>
        <v>412.86</v>
      </c>
      <c r="K45" s="106">
        <f t="shared" si="6"/>
        <v>499.93000000000006</v>
      </c>
      <c r="L45" s="98"/>
    </row>
    <row r="46" spans="1:12" ht="15.75">
      <c r="A46" s="108" t="s">
        <v>38</v>
      </c>
      <c r="B46" s="108"/>
      <c r="C46" s="108"/>
      <c r="D46" s="109">
        <f t="shared" ref="D46:K46" si="7">SUM(D45+D40+D32)</f>
        <v>53.21</v>
      </c>
      <c r="E46" s="109">
        <f t="shared" si="7"/>
        <v>67.209999999999994</v>
      </c>
      <c r="F46" s="109">
        <f t="shared" si="7"/>
        <v>43.75</v>
      </c>
      <c r="G46" s="109">
        <f t="shared" si="7"/>
        <v>56.350000000000009</v>
      </c>
      <c r="H46" s="109">
        <f t="shared" si="7"/>
        <v>172.60999999999999</v>
      </c>
      <c r="I46" s="109">
        <f t="shared" si="7"/>
        <v>202.76</v>
      </c>
      <c r="J46" s="109">
        <f t="shared" si="7"/>
        <v>1295.8800000000001</v>
      </c>
      <c r="K46" s="109">
        <f t="shared" si="7"/>
        <v>1583.73</v>
      </c>
      <c r="L46" s="98"/>
    </row>
    <row r="47" spans="1:12" ht="15.75">
      <c r="A47" s="122" t="s">
        <v>184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4"/>
      <c r="L47" s="98"/>
    </row>
    <row r="48" spans="1:12" ht="15.75">
      <c r="A48" s="141" t="s">
        <v>40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98"/>
    </row>
    <row r="49" spans="1:12" ht="15.75">
      <c r="A49" s="110" t="s">
        <v>185</v>
      </c>
      <c r="B49" s="110">
        <v>94</v>
      </c>
      <c r="C49" s="110">
        <v>124</v>
      </c>
      <c r="D49" s="111">
        <v>10.44</v>
      </c>
      <c r="E49" s="111">
        <v>13.7</v>
      </c>
      <c r="F49" s="111">
        <v>6.05</v>
      </c>
      <c r="G49" s="111">
        <v>7.9</v>
      </c>
      <c r="H49" s="111">
        <v>11.4</v>
      </c>
      <c r="I49" s="111">
        <v>14.85</v>
      </c>
      <c r="J49" s="111">
        <v>141.66</v>
      </c>
      <c r="K49" s="111">
        <v>185.17</v>
      </c>
      <c r="L49" s="98"/>
    </row>
    <row r="50" spans="1:12" ht="15.75">
      <c r="A50" s="110" t="s">
        <v>29</v>
      </c>
      <c r="B50" s="112">
        <v>200</v>
      </c>
      <c r="C50" s="112">
        <v>250</v>
      </c>
      <c r="D50" s="111">
        <v>6.61</v>
      </c>
      <c r="E50" s="111">
        <v>8.31</v>
      </c>
      <c r="F50" s="111">
        <v>7.46</v>
      </c>
      <c r="G50" s="111">
        <v>9.35</v>
      </c>
      <c r="H50" s="111">
        <v>24.43</v>
      </c>
      <c r="I50" s="111">
        <v>29.34</v>
      </c>
      <c r="J50" s="111">
        <v>190.32</v>
      </c>
      <c r="K50" s="111">
        <v>233.82</v>
      </c>
      <c r="L50" s="98" t="s">
        <v>186</v>
      </c>
    </row>
    <row r="51" spans="1:12" ht="15.75">
      <c r="A51" s="110" t="s">
        <v>146</v>
      </c>
      <c r="B51" s="112">
        <v>150</v>
      </c>
      <c r="C51" s="112">
        <v>180</v>
      </c>
      <c r="D51" s="111">
        <v>0.42</v>
      </c>
      <c r="E51" s="111">
        <v>0.49</v>
      </c>
      <c r="F51" s="111">
        <v>0</v>
      </c>
      <c r="G51" s="111">
        <v>0</v>
      </c>
      <c r="H51" s="111">
        <v>21.08</v>
      </c>
      <c r="I51" s="111">
        <v>21.68</v>
      </c>
      <c r="J51" s="111">
        <v>78.900000000000006</v>
      </c>
      <c r="K51" s="111">
        <v>82.9</v>
      </c>
      <c r="L51" s="98" t="s">
        <v>187</v>
      </c>
    </row>
    <row r="52" spans="1:12" ht="15.75">
      <c r="A52" s="105" t="s">
        <v>19</v>
      </c>
      <c r="B52" s="105"/>
      <c r="C52" s="105"/>
      <c r="D52" s="106">
        <f t="shared" ref="D52:K52" si="8">SUM(D49:D51)</f>
        <v>17.470000000000002</v>
      </c>
      <c r="E52" s="106">
        <f t="shared" si="8"/>
        <v>22.499999999999996</v>
      </c>
      <c r="F52" s="106">
        <f t="shared" si="8"/>
        <v>13.51</v>
      </c>
      <c r="G52" s="106">
        <f t="shared" si="8"/>
        <v>17.25</v>
      </c>
      <c r="H52" s="106">
        <f t="shared" si="8"/>
        <v>56.91</v>
      </c>
      <c r="I52" s="106">
        <f t="shared" si="8"/>
        <v>65.87</v>
      </c>
      <c r="J52" s="106">
        <f t="shared" si="8"/>
        <v>410.88</v>
      </c>
      <c r="K52" s="106">
        <f t="shared" si="8"/>
        <v>501.89</v>
      </c>
      <c r="L52" s="98"/>
    </row>
    <row r="53" spans="1:12" ht="15.75">
      <c r="A53" s="131" t="s">
        <v>20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3"/>
      <c r="L53" s="98"/>
    </row>
    <row r="54" spans="1:12" ht="15.75">
      <c r="A54" s="110" t="s">
        <v>233</v>
      </c>
      <c r="B54" s="110">
        <v>50</v>
      </c>
      <c r="C54" s="110">
        <v>50</v>
      </c>
      <c r="D54" s="111">
        <v>0.59</v>
      </c>
      <c r="E54" s="111">
        <v>0.59</v>
      </c>
      <c r="F54" s="111">
        <v>2.5499999999999998</v>
      </c>
      <c r="G54" s="111">
        <v>2.5499999999999998</v>
      </c>
      <c r="H54" s="111">
        <v>6.28</v>
      </c>
      <c r="I54" s="111">
        <v>6.28</v>
      </c>
      <c r="J54" s="111">
        <v>47.26</v>
      </c>
      <c r="K54" s="111">
        <v>47.26</v>
      </c>
      <c r="L54" s="98"/>
    </row>
    <row r="55" spans="1:12" ht="15.75">
      <c r="A55" s="110" t="s">
        <v>188</v>
      </c>
      <c r="B55" s="112" t="s">
        <v>66</v>
      </c>
      <c r="C55" s="112" t="s">
        <v>189</v>
      </c>
      <c r="D55" s="111">
        <v>6.08</v>
      </c>
      <c r="E55" s="111">
        <v>9.84</v>
      </c>
      <c r="F55" s="111">
        <v>6.16</v>
      </c>
      <c r="G55" s="111">
        <v>9.76</v>
      </c>
      <c r="H55" s="111">
        <v>11.54</v>
      </c>
      <c r="I55" s="111">
        <v>18.63</v>
      </c>
      <c r="J55" s="111">
        <v>126.21</v>
      </c>
      <c r="K55" s="111">
        <v>197.09</v>
      </c>
      <c r="L55" s="98"/>
    </row>
    <row r="56" spans="1:12" ht="15.75">
      <c r="A56" s="110" t="s">
        <v>24</v>
      </c>
      <c r="B56" s="113" t="s">
        <v>190</v>
      </c>
      <c r="C56" s="113" t="s">
        <v>191</v>
      </c>
      <c r="D56" s="111">
        <v>2.0099999999999998</v>
      </c>
      <c r="E56" s="111">
        <v>2.5099999999999998</v>
      </c>
      <c r="F56" s="111">
        <v>2.12</v>
      </c>
      <c r="G56" s="111">
        <v>2.65</v>
      </c>
      <c r="H56" s="111">
        <v>14.53</v>
      </c>
      <c r="I56" s="111">
        <v>18.16</v>
      </c>
      <c r="J56" s="111">
        <v>84.5</v>
      </c>
      <c r="K56" s="111">
        <v>105.63</v>
      </c>
      <c r="L56" s="98"/>
    </row>
    <row r="57" spans="1:12" ht="15.75">
      <c r="A57" s="110" t="s">
        <v>158</v>
      </c>
      <c r="B57" s="112">
        <v>48</v>
      </c>
      <c r="C57" s="112">
        <v>72</v>
      </c>
      <c r="D57" s="111">
        <v>7.95</v>
      </c>
      <c r="E57" s="111">
        <v>11.89</v>
      </c>
      <c r="F57" s="111">
        <v>3.32</v>
      </c>
      <c r="G57" s="111">
        <v>4.21</v>
      </c>
      <c r="H57" s="111">
        <v>3.5</v>
      </c>
      <c r="I57" s="111">
        <v>5.21</v>
      </c>
      <c r="J57" s="111">
        <v>75.78</v>
      </c>
      <c r="K57" s="111">
        <v>106.42</v>
      </c>
      <c r="L57" s="98"/>
    </row>
    <row r="58" spans="1:12" ht="15.75">
      <c r="A58" s="110" t="s">
        <v>25</v>
      </c>
      <c r="B58" s="112">
        <v>30</v>
      </c>
      <c r="C58" s="112">
        <v>30</v>
      </c>
      <c r="D58" s="111">
        <v>2.1</v>
      </c>
      <c r="E58" s="111">
        <v>2.1</v>
      </c>
      <c r="F58" s="111">
        <v>2.4</v>
      </c>
      <c r="G58" s="111">
        <v>2.4</v>
      </c>
      <c r="H58" s="111">
        <v>9.9</v>
      </c>
      <c r="I58" s="111">
        <v>9.9</v>
      </c>
      <c r="J58" s="111">
        <v>71</v>
      </c>
      <c r="K58" s="111">
        <v>71</v>
      </c>
      <c r="L58" s="98"/>
    </row>
    <row r="59" spans="1:12" ht="15.75">
      <c r="A59" s="110" t="s">
        <v>18</v>
      </c>
      <c r="B59" s="110">
        <v>120</v>
      </c>
      <c r="C59" s="110">
        <v>120</v>
      </c>
      <c r="D59" s="110">
        <v>0.6</v>
      </c>
      <c r="E59" s="110">
        <v>0.6</v>
      </c>
      <c r="F59" s="110">
        <v>0</v>
      </c>
      <c r="G59" s="111">
        <v>0</v>
      </c>
      <c r="H59" s="111">
        <v>17.399999999999999</v>
      </c>
      <c r="I59" s="111">
        <v>17.399999999999999</v>
      </c>
      <c r="J59" s="111">
        <v>70.8</v>
      </c>
      <c r="K59" s="111">
        <v>70.8</v>
      </c>
      <c r="L59" s="98"/>
    </row>
    <row r="60" spans="1:12" ht="15.75">
      <c r="A60" s="105" t="s">
        <v>19</v>
      </c>
      <c r="B60" s="105"/>
      <c r="C60" s="105"/>
      <c r="D60" s="106">
        <f t="shared" ref="D60:K60" si="9">SUM(D54:D59)</f>
        <v>19.330000000000002</v>
      </c>
      <c r="E60" s="106">
        <f t="shared" si="9"/>
        <v>27.53</v>
      </c>
      <c r="F60" s="106">
        <f t="shared" si="9"/>
        <v>16.55</v>
      </c>
      <c r="G60" s="106">
        <f t="shared" si="9"/>
        <v>21.569999999999997</v>
      </c>
      <c r="H60" s="106">
        <f t="shared" si="9"/>
        <v>63.15</v>
      </c>
      <c r="I60" s="106">
        <f t="shared" si="9"/>
        <v>75.58</v>
      </c>
      <c r="J60" s="106">
        <f t="shared" si="9"/>
        <v>475.55</v>
      </c>
      <c r="K60" s="106">
        <f t="shared" si="9"/>
        <v>598.20000000000005</v>
      </c>
      <c r="L60" s="98"/>
    </row>
    <row r="61" spans="1:12" ht="15.75">
      <c r="A61" s="131" t="s">
        <v>28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3"/>
      <c r="L61" s="98"/>
    </row>
    <row r="62" spans="1:12" ht="15.75">
      <c r="A62" s="99" t="s">
        <v>232</v>
      </c>
      <c r="B62" s="102" t="s">
        <v>236</v>
      </c>
      <c r="C62" s="102" t="s">
        <v>231</v>
      </c>
      <c r="D62" s="104">
        <v>0.57999999999999996</v>
      </c>
      <c r="E62" s="104">
        <v>0.78</v>
      </c>
      <c r="F62" s="104">
        <v>4.07</v>
      </c>
      <c r="G62" s="104">
        <v>5.0999999999999996</v>
      </c>
      <c r="H62" s="104">
        <v>2.75</v>
      </c>
      <c r="I62" s="104">
        <v>3.84</v>
      </c>
      <c r="J62" s="104">
        <v>48.56</v>
      </c>
      <c r="K62" s="104">
        <v>62.5</v>
      </c>
      <c r="L62" s="98"/>
    </row>
    <row r="63" spans="1:12" ht="15.75">
      <c r="A63" s="99" t="s">
        <v>194</v>
      </c>
      <c r="B63" s="99">
        <v>100</v>
      </c>
      <c r="C63" s="99">
        <v>100</v>
      </c>
      <c r="D63" s="104">
        <v>7.8</v>
      </c>
      <c r="E63" s="104">
        <v>7.8</v>
      </c>
      <c r="F63" s="104">
        <v>8.3000000000000007</v>
      </c>
      <c r="G63" s="104">
        <v>8.3000000000000007</v>
      </c>
      <c r="H63" s="104">
        <v>13.6</v>
      </c>
      <c r="I63" s="104">
        <v>13.6</v>
      </c>
      <c r="J63" s="104">
        <v>161</v>
      </c>
      <c r="K63" s="104">
        <v>161</v>
      </c>
      <c r="L63" s="98"/>
    </row>
    <row r="64" spans="1:12" ht="15.75">
      <c r="A64" s="99" t="s">
        <v>142</v>
      </c>
      <c r="B64" s="103">
        <v>90</v>
      </c>
      <c r="C64" s="103">
        <v>113</v>
      </c>
      <c r="D64" s="104">
        <v>2.44</v>
      </c>
      <c r="E64" s="104">
        <v>3.05</v>
      </c>
      <c r="F64" s="104">
        <v>1.71</v>
      </c>
      <c r="G64" s="104">
        <v>2.14</v>
      </c>
      <c r="H64" s="104">
        <v>15.12</v>
      </c>
      <c r="I64" s="104">
        <v>18.899999999999999</v>
      </c>
      <c r="J64" s="104">
        <v>86.92</v>
      </c>
      <c r="K64" s="104">
        <v>108.65</v>
      </c>
      <c r="L64" s="98"/>
    </row>
    <row r="65" spans="1:12" ht="15.75">
      <c r="A65" s="110" t="s">
        <v>25</v>
      </c>
      <c r="B65" s="112">
        <v>30</v>
      </c>
      <c r="C65" s="112">
        <v>30</v>
      </c>
      <c r="D65" s="111">
        <v>2.1</v>
      </c>
      <c r="E65" s="111">
        <v>2.1</v>
      </c>
      <c r="F65" s="111">
        <v>2.4</v>
      </c>
      <c r="G65" s="111">
        <v>2.4</v>
      </c>
      <c r="H65" s="111">
        <v>9.9</v>
      </c>
      <c r="I65" s="111">
        <v>9.9</v>
      </c>
      <c r="J65" s="111">
        <v>71</v>
      </c>
      <c r="K65" s="111">
        <v>71</v>
      </c>
      <c r="L65" s="98"/>
    </row>
    <row r="66" spans="1:12" ht="15.75">
      <c r="A66" s="99" t="s">
        <v>91</v>
      </c>
      <c r="B66" s="99">
        <v>150</v>
      </c>
      <c r="C66" s="99">
        <v>180</v>
      </c>
      <c r="D66" s="104">
        <v>2.6</v>
      </c>
      <c r="E66" s="104">
        <v>3.14</v>
      </c>
      <c r="F66" s="104">
        <v>2.23</v>
      </c>
      <c r="G66" s="104">
        <v>2.69</v>
      </c>
      <c r="H66" s="104">
        <v>4.22</v>
      </c>
      <c r="I66" s="104">
        <v>5.09</v>
      </c>
      <c r="J66" s="104">
        <v>46.6</v>
      </c>
      <c r="K66" s="104">
        <v>56.3</v>
      </c>
      <c r="L66" s="98"/>
    </row>
    <row r="67" spans="1:12" ht="15.75">
      <c r="A67" s="105" t="s">
        <v>19</v>
      </c>
      <c r="B67" s="105"/>
      <c r="C67" s="105"/>
      <c r="D67" s="106">
        <f t="shared" ref="D67:K67" si="10">SUM(D62:D66)</f>
        <v>15.519999999999998</v>
      </c>
      <c r="E67" s="106">
        <f t="shared" si="10"/>
        <v>16.869999999999997</v>
      </c>
      <c r="F67" s="106">
        <f t="shared" si="10"/>
        <v>18.71</v>
      </c>
      <c r="G67" s="106">
        <f t="shared" si="10"/>
        <v>20.630000000000003</v>
      </c>
      <c r="H67" s="106">
        <f t="shared" si="10"/>
        <v>45.589999999999996</v>
      </c>
      <c r="I67" s="106">
        <f t="shared" si="10"/>
        <v>51.33</v>
      </c>
      <c r="J67" s="106">
        <f t="shared" si="10"/>
        <v>414.08000000000004</v>
      </c>
      <c r="K67" s="106">
        <f t="shared" si="10"/>
        <v>459.45</v>
      </c>
      <c r="L67" s="98"/>
    </row>
    <row r="68" spans="1:12" ht="15.75">
      <c r="A68" s="108" t="s">
        <v>38</v>
      </c>
      <c r="B68" s="108"/>
      <c r="C68" s="108"/>
      <c r="D68" s="109">
        <f t="shared" ref="D68:K68" si="11">SUM(D67+D60+D52)</f>
        <v>52.320000000000007</v>
      </c>
      <c r="E68" s="109">
        <f t="shared" si="11"/>
        <v>66.899999999999991</v>
      </c>
      <c r="F68" s="109">
        <f t="shared" si="11"/>
        <v>48.77</v>
      </c>
      <c r="G68" s="109">
        <f t="shared" si="11"/>
        <v>59.45</v>
      </c>
      <c r="H68" s="109">
        <f t="shared" si="11"/>
        <v>165.64999999999998</v>
      </c>
      <c r="I68" s="109">
        <f t="shared" si="11"/>
        <v>192.78</v>
      </c>
      <c r="J68" s="109">
        <f t="shared" si="11"/>
        <v>1300.5100000000002</v>
      </c>
      <c r="K68" s="109">
        <f t="shared" si="11"/>
        <v>1559.54</v>
      </c>
      <c r="L68" s="98"/>
    </row>
    <row r="69" spans="1:12" ht="15.75">
      <c r="A69" s="122" t="s">
        <v>74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4"/>
      <c r="L69" s="98"/>
    </row>
    <row r="70" spans="1:12" ht="15.75">
      <c r="A70" s="141" t="s">
        <v>40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98"/>
    </row>
    <row r="71" spans="1:12" ht="15.75">
      <c r="A71" s="99" t="s">
        <v>221</v>
      </c>
      <c r="B71" s="99">
        <v>94</v>
      </c>
      <c r="C71" s="99">
        <v>126</v>
      </c>
      <c r="D71" s="104">
        <v>2.4500000000000002</v>
      </c>
      <c r="E71" s="104">
        <v>3.19</v>
      </c>
      <c r="F71" s="104">
        <v>4.22</v>
      </c>
      <c r="G71" s="104">
        <v>5.37</v>
      </c>
      <c r="H71" s="104">
        <v>10.17</v>
      </c>
      <c r="I71" s="104">
        <v>13.43</v>
      </c>
      <c r="J71" s="104">
        <v>84.87</v>
      </c>
      <c r="K71" s="104">
        <v>109.98</v>
      </c>
      <c r="L71" s="98"/>
    </row>
    <row r="72" spans="1:12" ht="15.75">
      <c r="A72" s="99" t="s">
        <v>195</v>
      </c>
      <c r="B72" s="103" t="s">
        <v>196</v>
      </c>
      <c r="C72" s="103" t="s">
        <v>197</v>
      </c>
      <c r="D72" s="104">
        <v>9.6999999999999993</v>
      </c>
      <c r="E72" s="104">
        <v>12.9</v>
      </c>
      <c r="F72" s="104">
        <v>3.3</v>
      </c>
      <c r="G72" s="104">
        <v>4.3</v>
      </c>
      <c r="H72" s="104">
        <v>3.2</v>
      </c>
      <c r="I72" s="104">
        <v>4.3</v>
      </c>
      <c r="J72" s="104">
        <v>83</v>
      </c>
      <c r="K72" s="104">
        <v>109</v>
      </c>
      <c r="L72" s="98"/>
    </row>
    <row r="73" spans="1:12" ht="15.75">
      <c r="A73" s="99" t="s">
        <v>198</v>
      </c>
      <c r="B73" s="103">
        <v>90</v>
      </c>
      <c r="C73" s="103">
        <v>113</v>
      </c>
      <c r="D73" s="104">
        <v>3.7</v>
      </c>
      <c r="E73" s="104">
        <v>4.7</v>
      </c>
      <c r="F73" s="104">
        <v>2.4</v>
      </c>
      <c r="G73" s="104">
        <v>3</v>
      </c>
      <c r="H73" s="104">
        <v>23.5</v>
      </c>
      <c r="I73" s="104">
        <v>29.6</v>
      </c>
      <c r="J73" s="104">
        <v>132</v>
      </c>
      <c r="K73" s="104">
        <v>166</v>
      </c>
      <c r="L73" s="98"/>
    </row>
    <row r="74" spans="1:12" ht="15.75">
      <c r="A74" s="99" t="s">
        <v>199</v>
      </c>
      <c r="B74" s="103">
        <v>100</v>
      </c>
      <c r="C74" s="103">
        <v>100</v>
      </c>
      <c r="D74" s="104">
        <v>0.2</v>
      </c>
      <c r="E74" s="104">
        <v>0.2</v>
      </c>
      <c r="F74" s="104">
        <v>0</v>
      </c>
      <c r="G74" s="104">
        <v>0</v>
      </c>
      <c r="H74" s="104">
        <v>10.5</v>
      </c>
      <c r="I74" s="104">
        <v>10.5</v>
      </c>
      <c r="J74" s="104">
        <v>39</v>
      </c>
      <c r="K74" s="104">
        <v>39</v>
      </c>
      <c r="L74" s="98"/>
    </row>
    <row r="75" spans="1:12" ht="15.75">
      <c r="A75" s="110" t="s">
        <v>25</v>
      </c>
      <c r="B75" s="112">
        <v>30</v>
      </c>
      <c r="C75" s="112">
        <v>30</v>
      </c>
      <c r="D75" s="111">
        <v>2.1</v>
      </c>
      <c r="E75" s="111">
        <v>2.1</v>
      </c>
      <c r="F75" s="111">
        <v>2.4</v>
      </c>
      <c r="G75" s="111">
        <v>2.4</v>
      </c>
      <c r="H75" s="111">
        <v>9.9</v>
      </c>
      <c r="I75" s="111">
        <v>9.9</v>
      </c>
      <c r="J75" s="111">
        <v>71</v>
      </c>
      <c r="K75" s="111">
        <v>71</v>
      </c>
      <c r="L75" s="98"/>
    </row>
    <row r="76" spans="1:12" ht="15.75">
      <c r="A76" s="105" t="s">
        <v>19</v>
      </c>
      <c r="B76" s="105"/>
      <c r="C76" s="105"/>
      <c r="D76" s="106">
        <f t="shared" ref="D76:K76" si="12">SUM(D71:D75)</f>
        <v>18.149999999999999</v>
      </c>
      <c r="E76" s="106">
        <f t="shared" si="12"/>
        <v>23.09</v>
      </c>
      <c r="F76" s="106">
        <f t="shared" si="12"/>
        <v>12.32</v>
      </c>
      <c r="G76" s="106">
        <f t="shared" si="12"/>
        <v>15.07</v>
      </c>
      <c r="H76" s="106">
        <f t="shared" si="12"/>
        <v>57.27</v>
      </c>
      <c r="I76" s="106">
        <f t="shared" si="12"/>
        <v>67.73</v>
      </c>
      <c r="J76" s="106">
        <f t="shared" si="12"/>
        <v>409.87</v>
      </c>
      <c r="K76" s="106">
        <f t="shared" si="12"/>
        <v>494.98</v>
      </c>
      <c r="L76" s="98"/>
    </row>
    <row r="77" spans="1:12" ht="15.75">
      <c r="A77" s="131" t="s">
        <v>20</v>
      </c>
      <c r="B77" s="132"/>
      <c r="C77" s="132"/>
      <c r="D77" s="132"/>
      <c r="E77" s="132"/>
      <c r="F77" s="132"/>
      <c r="G77" s="132"/>
      <c r="H77" s="132"/>
      <c r="I77" s="132"/>
      <c r="J77" s="132"/>
      <c r="K77" s="133"/>
      <c r="L77" s="98"/>
    </row>
    <row r="78" spans="1:12" ht="15.75">
      <c r="A78" s="99" t="s">
        <v>152</v>
      </c>
      <c r="B78" s="99">
        <v>35</v>
      </c>
      <c r="C78" s="99">
        <v>47</v>
      </c>
      <c r="D78" s="104">
        <v>0.7</v>
      </c>
      <c r="E78" s="104">
        <v>0.9</v>
      </c>
      <c r="F78" s="104">
        <v>1.5</v>
      </c>
      <c r="G78" s="104">
        <v>2</v>
      </c>
      <c r="H78" s="104">
        <v>7.9</v>
      </c>
      <c r="I78" s="104">
        <v>10.9</v>
      </c>
      <c r="J78" s="104">
        <v>46</v>
      </c>
      <c r="K78" s="104">
        <v>62</v>
      </c>
      <c r="L78" s="98"/>
    </row>
    <row r="79" spans="1:12" ht="15.75">
      <c r="A79" s="99" t="s">
        <v>200</v>
      </c>
      <c r="B79" s="99">
        <v>150</v>
      </c>
      <c r="C79" s="99">
        <v>200</v>
      </c>
      <c r="D79" s="104">
        <v>1.72</v>
      </c>
      <c r="E79" s="104">
        <v>2.29</v>
      </c>
      <c r="F79" s="104">
        <v>1.34</v>
      </c>
      <c r="G79" s="104">
        <v>1.79</v>
      </c>
      <c r="H79" s="104">
        <v>13.08</v>
      </c>
      <c r="I79" s="104">
        <v>17.45</v>
      </c>
      <c r="J79" s="104">
        <v>70.64</v>
      </c>
      <c r="K79" s="104">
        <v>94.18</v>
      </c>
      <c r="L79" s="98"/>
    </row>
    <row r="80" spans="1:12" ht="15.75">
      <c r="A80" s="99" t="s">
        <v>201</v>
      </c>
      <c r="B80" s="99">
        <v>50</v>
      </c>
      <c r="C80" s="99">
        <v>75</v>
      </c>
      <c r="D80" s="104">
        <v>11.58</v>
      </c>
      <c r="E80" s="104">
        <v>17.37</v>
      </c>
      <c r="F80" s="104">
        <v>9.25</v>
      </c>
      <c r="G80" s="104">
        <v>13.88</v>
      </c>
      <c r="H80" s="104">
        <v>0.16</v>
      </c>
      <c r="I80" s="104">
        <v>0.24</v>
      </c>
      <c r="J80" s="104">
        <v>130.25</v>
      </c>
      <c r="K80" s="104">
        <v>195.38</v>
      </c>
      <c r="L80" s="98"/>
    </row>
    <row r="81" spans="1:12" ht="15.75">
      <c r="A81" s="99" t="s">
        <v>202</v>
      </c>
      <c r="B81" s="99">
        <v>100</v>
      </c>
      <c r="C81" s="99">
        <v>100</v>
      </c>
      <c r="D81" s="104">
        <v>2.87</v>
      </c>
      <c r="E81" s="104">
        <v>2.87</v>
      </c>
      <c r="F81" s="104">
        <v>3.35</v>
      </c>
      <c r="G81" s="104">
        <v>3.35</v>
      </c>
      <c r="H81" s="104">
        <v>16.489999999999998</v>
      </c>
      <c r="I81" s="104">
        <v>16.489999999999998</v>
      </c>
      <c r="J81" s="104">
        <v>108.41</v>
      </c>
      <c r="K81" s="104">
        <v>108.41</v>
      </c>
      <c r="L81" s="98"/>
    </row>
    <row r="82" spans="1:12" ht="15.75">
      <c r="A82" s="99" t="s">
        <v>25</v>
      </c>
      <c r="B82" s="99">
        <v>30</v>
      </c>
      <c r="C82" s="99">
        <v>30</v>
      </c>
      <c r="D82" s="99">
        <v>2.1</v>
      </c>
      <c r="E82" s="99">
        <v>2.1</v>
      </c>
      <c r="F82" s="99">
        <v>2.4</v>
      </c>
      <c r="G82" s="99">
        <v>2.4</v>
      </c>
      <c r="H82" s="104">
        <v>9.9</v>
      </c>
      <c r="I82" s="104">
        <v>9.9</v>
      </c>
      <c r="J82" s="104">
        <v>71</v>
      </c>
      <c r="K82" s="104">
        <v>71</v>
      </c>
      <c r="L82" s="98"/>
    </row>
    <row r="83" spans="1:12" ht="15.75">
      <c r="A83" s="110" t="s">
        <v>57</v>
      </c>
      <c r="B83" s="112">
        <v>120</v>
      </c>
      <c r="C83" s="112">
        <v>150</v>
      </c>
      <c r="D83" s="111">
        <v>0.14000000000000001</v>
      </c>
      <c r="E83" s="111">
        <v>0.18</v>
      </c>
      <c r="F83" s="111">
        <v>0.02</v>
      </c>
      <c r="G83" s="111">
        <v>0.02</v>
      </c>
      <c r="H83" s="111">
        <v>9.9600000000000009</v>
      </c>
      <c r="I83" s="111">
        <v>12.58</v>
      </c>
      <c r="J83" s="111">
        <v>41.45</v>
      </c>
      <c r="K83" s="111">
        <v>52.28</v>
      </c>
      <c r="L83" s="98"/>
    </row>
    <row r="84" spans="1:12" ht="15.75">
      <c r="A84" s="105" t="s">
        <v>19</v>
      </c>
      <c r="B84" s="105"/>
      <c r="C84" s="105"/>
      <c r="D84" s="106">
        <f t="shared" ref="D84:K84" si="13">SUM(D78:D83)</f>
        <v>19.110000000000003</v>
      </c>
      <c r="E84" s="106">
        <f t="shared" si="13"/>
        <v>25.710000000000004</v>
      </c>
      <c r="F84" s="106">
        <f t="shared" si="13"/>
        <v>17.86</v>
      </c>
      <c r="G84" s="106">
        <f t="shared" si="13"/>
        <v>23.44</v>
      </c>
      <c r="H84" s="106">
        <f t="shared" si="13"/>
        <v>57.489999999999995</v>
      </c>
      <c r="I84" s="106">
        <f t="shared" si="13"/>
        <v>67.56</v>
      </c>
      <c r="J84" s="106">
        <f t="shared" si="13"/>
        <v>467.74999999999994</v>
      </c>
      <c r="K84" s="106">
        <f t="shared" si="13"/>
        <v>583.25</v>
      </c>
      <c r="L84" s="97"/>
    </row>
    <row r="85" spans="1:12" ht="15.75">
      <c r="A85" s="131" t="s">
        <v>28</v>
      </c>
      <c r="B85" s="132"/>
      <c r="C85" s="132"/>
      <c r="D85" s="132"/>
      <c r="E85" s="132"/>
      <c r="F85" s="132"/>
      <c r="G85" s="132"/>
      <c r="H85" s="132"/>
      <c r="I85" s="132"/>
      <c r="J85" s="132"/>
      <c r="K85" s="133"/>
      <c r="L85" s="97"/>
    </row>
    <row r="86" spans="1:12" ht="15.75">
      <c r="A86" s="99" t="s">
        <v>203</v>
      </c>
      <c r="B86" s="102" t="s">
        <v>204</v>
      </c>
      <c r="C86" s="102" t="s">
        <v>205</v>
      </c>
      <c r="D86" s="104">
        <v>1.43</v>
      </c>
      <c r="E86" s="104">
        <v>1.46</v>
      </c>
      <c r="F86" s="104">
        <v>0.27</v>
      </c>
      <c r="G86" s="104">
        <v>0.3</v>
      </c>
      <c r="H86" s="104">
        <v>18.22</v>
      </c>
      <c r="I86" s="104">
        <v>20.65</v>
      </c>
      <c r="J86" s="104">
        <v>79.94</v>
      </c>
      <c r="K86" s="104">
        <v>89.67</v>
      </c>
      <c r="L86" s="97"/>
    </row>
    <row r="87" spans="1:12" ht="15.75">
      <c r="A87" s="99" t="s">
        <v>206</v>
      </c>
      <c r="B87" s="99">
        <v>110</v>
      </c>
      <c r="C87" s="99">
        <v>110</v>
      </c>
      <c r="D87" s="104">
        <v>16.73</v>
      </c>
      <c r="E87" s="104">
        <v>16.73</v>
      </c>
      <c r="F87" s="104">
        <v>10.44</v>
      </c>
      <c r="G87" s="104">
        <v>10.44</v>
      </c>
      <c r="H87" s="104">
        <v>20.399999999999999</v>
      </c>
      <c r="I87" s="104">
        <v>20.399999999999999</v>
      </c>
      <c r="J87" s="104">
        <v>239.82</v>
      </c>
      <c r="K87" s="104">
        <v>239.82</v>
      </c>
      <c r="L87" s="97" t="s">
        <v>207</v>
      </c>
    </row>
    <row r="88" spans="1:12" ht="15.75">
      <c r="A88" s="99" t="s">
        <v>208</v>
      </c>
      <c r="B88" s="99">
        <v>10</v>
      </c>
      <c r="C88" s="99">
        <v>20</v>
      </c>
      <c r="D88" s="104">
        <v>0.2</v>
      </c>
      <c r="E88" s="104">
        <v>0.4</v>
      </c>
      <c r="F88" s="104">
        <v>0.49</v>
      </c>
      <c r="G88" s="104">
        <v>0.92</v>
      </c>
      <c r="H88" s="104">
        <v>1.38</v>
      </c>
      <c r="I88" s="104">
        <v>2.75</v>
      </c>
      <c r="J88" s="104">
        <v>10.14</v>
      </c>
      <c r="K88" s="104">
        <v>20.23</v>
      </c>
      <c r="L88" s="97" t="s">
        <v>209</v>
      </c>
    </row>
    <row r="89" spans="1:12" ht="15.75">
      <c r="A89" s="110" t="s">
        <v>18</v>
      </c>
      <c r="B89" s="110">
        <v>120</v>
      </c>
      <c r="C89" s="110">
        <v>180</v>
      </c>
      <c r="D89" s="111">
        <v>0.6</v>
      </c>
      <c r="E89" s="111">
        <v>0.9</v>
      </c>
      <c r="F89" s="111">
        <v>0</v>
      </c>
      <c r="G89" s="111">
        <v>0</v>
      </c>
      <c r="H89" s="111">
        <v>17.399999999999999</v>
      </c>
      <c r="I89" s="111">
        <v>26.1</v>
      </c>
      <c r="J89" s="111">
        <v>70.8</v>
      </c>
      <c r="K89" s="111">
        <v>106.2</v>
      </c>
      <c r="L89" s="97"/>
    </row>
    <row r="90" spans="1:12" ht="15.75">
      <c r="A90" s="105" t="s">
        <v>19</v>
      </c>
      <c r="B90" s="105"/>
      <c r="C90" s="105"/>
      <c r="D90" s="106">
        <f t="shared" ref="D90:K90" si="14">SUM(D86:D89)</f>
        <v>18.96</v>
      </c>
      <c r="E90" s="106">
        <f t="shared" si="14"/>
        <v>19.489999999999998</v>
      </c>
      <c r="F90" s="106">
        <f t="shared" si="14"/>
        <v>11.2</v>
      </c>
      <c r="G90" s="106">
        <f t="shared" si="14"/>
        <v>11.66</v>
      </c>
      <c r="H90" s="106">
        <f t="shared" si="14"/>
        <v>57.4</v>
      </c>
      <c r="I90" s="106">
        <f t="shared" si="14"/>
        <v>69.900000000000006</v>
      </c>
      <c r="J90" s="106">
        <f t="shared" si="14"/>
        <v>400.7</v>
      </c>
      <c r="K90" s="106">
        <f t="shared" si="14"/>
        <v>455.92</v>
      </c>
      <c r="L90" s="97"/>
    </row>
    <row r="91" spans="1:12" ht="15.75">
      <c r="A91" s="108" t="s">
        <v>38</v>
      </c>
      <c r="B91" s="108"/>
      <c r="C91" s="108"/>
      <c r="D91" s="109">
        <f t="shared" ref="D91:K91" si="15">SUM(D90+D84+D76)</f>
        <v>56.220000000000006</v>
      </c>
      <c r="E91" s="109">
        <f t="shared" si="15"/>
        <v>68.290000000000006</v>
      </c>
      <c r="F91" s="109">
        <f t="shared" si="15"/>
        <v>41.379999999999995</v>
      </c>
      <c r="G91" s="109">
        <f t="shared" si="15"/>
        <v>50.17</v>
      </c>
      <c r="H91" s="109">
        <f t="shared" si="15"/>
        <v>172.16</v>
      </c>
      <c r="I91" s="109">
        <f t="shared" si="15"/>
        <v>205.19</v>
      </c>
      <c r="J91" s="109">
        <f t="shared" si="15"/>
        <v>1278.32</v>
      </c>
      <c r="K91" s="109">
        <f t="shared" si="15"/>
        <v>1534.15</v>
      </c>
      <c r="L91" s="97"/>
    </row>
    <row r="92" spans="1:12" ht="15.75">
      <c r="A92" s="122" t="s">
        <v>210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4"/>
      <c r="L92" s="97"/>
    </row>
    <row r="93" spans="1:12" ht="15.75">
      <c r="A93" s="141" t="s">
        <v>40</v>
      </c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97"/>
    </row>
    <row r="94" spans="1:12" ht="15.75">
      <c r="A94" s="99" t="s">
        <v>50</v>
      </c>
      <c r="B94" s="99">
        <v>70</v>
      </c>
      <c r="C94" s="99">
        <v>100</v>
      </c>
      <c r="D94" s="104">
        <v>0.35</v>
      </c>
      <c r="E94" s="104">
        <v>0.49</v>
      </c>
      <c r="F94" s="104">
        <v>0.35</v>
      </c>
      <c r="G94" s="104">
        <v>0.49</v>
      </c>
      <c r="H94" s="104">
        <v>13.14</v>
      </c>
      <c r="I94" s="104">
        <v>18.78</v>
      </c>
      <c r="J94" s="104">
        <v>54.76</v>
      </c>
      <c r="K94" s="104">
        <v>78.09</v>
      </c>
      <c r="L94" s="97" t="s">
        <v>211</v>
      </c>
    </row>
    <row r="95" spans="1:12" ht="15.75">
      <c r="A95" s="99" t="s">
        <v>89</v>
      </c>
      <c r="B95" s="99">
        <v>180</v>
      </c>
      <c r="C95" s="99">
        <v>220</v>
      </c>
      <c r="D95" s="104">
        <v>5.64</v>
      </c>
      <c r="E95" s="104">
        <v>7.32</v>
      </c>
      <c r="F95" s="104">
        <v>5.56</v>
      </c>
      <c r="G95" s="104">
        <v>8.7899999999999991</v>
      </c>
      <c r="H95" s="104">
        <v>19</v>
      </c>
      <c r="I95" s="104">
        <v>25</v>
      </c>
      <c r="J95" s="104">
        <v>147.66999999999999</v>
      </c>
      <c r="K95" s="104">
        <v>208.5</v>
      </c>
      <c r="L95" s="97" t="s">
        <v>186</v>
      </c>
    </row>
    <row r="96" spans="1:12" ht="15.75">
      <c r="A96" s="99" t="s">
        <v>150</v>
      </c>
      <c r="B96" s="103">
        <v>40</v>
      </c>
      <c r="C96" s="103">
        <v>40</v>
      </c>
      <c r="D96" s="104">
        <v>5.08</v>
      </c>
      <c r="E96" s="104">
        <v>5.08</v>
      </c>
      <c r="F96" s="104">
        <v>4.5999999999999996</v>
      </c>
      <c r="G96" s="104">
        <v>4.5999999999999996</v>
      </c>
      <c r="H96" s="104">
        <v>0.28000000000000003</v>
      </c>
      <c r="I96" s="104">
        <v>0.28000000000000003</v>
      </c>
      <c r="J96" s="104">
        <v>62.8</v>
      </c>
      <c r="K96" s="104">
        <v>62.8</v>
      </c>
      <c r="L96" s="97" t="s">
        <v>212</v>
      </c>
    </row>
    <row r="97" spans="1:12" ht="15.75">
      <c r="A97" s="99" t="s">
        <v>25</v>
      </c>
      <c r="B97" s="99">
        <v>30</v>
      </c>
      <c r="C97" s="99">
        <v>30</v>
      </c>
      <c r="D97" s="99">
        <v>2.1</v>
      </c>
      <c r="E97" s="99">
        <v>2.1</v>
      </c>
      <c r="F97" s="99">
        <v>2.4</v>
      </c>
      <c r="G97" s="99">
        <v>2.4</v>
      </c>
      <c r="H97" s="104">
        <v>9.9</v>
      </c>
      <c r="I97" s="104">
        <v>9.9</v>
      </c>
      <c r="J97" s="104">
        <v>71</v>
      </c>
      <c r="K97" s="104">
        <v>71</v>
      </c>
      <c r="L97" s="97"/>
    </row>
    <row r="98" spans="1:12" ht="15.75">
      <c r="A98" s="99" t="s">
        <v>146</v>
      </c>
      <c r="B98" s="99">
        <v>150</v>
      </c>
      <c r="C98" s="99">
        <v>180</v>
      </c>
      <c r="D98" s="104">
        <v>0.42</v>
      </c>
      <c r="E98" s="104">
        <v>0.49</v>
      </c>
      <c r="F98" s="104">
        <v>0</v>
      </c>
      <c r="G98" s="104">
        <v>0</v>
      </c>
      <c r="H98" s="104">
        <v>21.08</v>
      </c>
      <c r="I98" s="104">
        <v>21.68</v>
      </c>
      <c r="J98" s="104">
        <v>78.900000000000006</v>
      </c>
      <c r="K98" s="104">
        <v>82.9</v>
      </c>
      <c r="L98" s="97" t="s">
        <v>213</v>
      </c>
    </row>
    <row r="99" spans="1:12" ht="15.75">
      <c r="A99" s="105" t="s">
        <v>19</v>
      </c>
      <c r="B99" s="105"/>
      <c r="C99" s="105"/>
      <c r="D99" s="106">
        <f t="shared" ref="D99:K99" si="16">SUM(D94:D98)</f>
        <v>13.59</v>
      </c>
      <c r="E99" s="106">
        <f t="shared" si="16"/>
        <v>15.48</v>
      </c>
      <c r="F99" s="106">
        <f t="shared" si="16"/>
        <v>12.909999999999998</v>
      </c>
      <c r="G99" s="106">
        <f t="shared" si="16"/>
        <v>16.279999999999998</v>
      </c>
      <c r="H99" s="106">
        <f t="shared" si="16"/>
        <v>63.4</v>
      </c>
      <c r="I99" s="106">
        <f t="shared" si="16"/>
        <v>75.64</v>
      </c>
      <c r="J99" s="106">
        <f t="shared" si="16"/>
        <v>415.13</v>
      </c>
      <c r="K99" s="106">
        <f t="shared" si="16"/>
        <v>503.29000000000008</v>
      </c>
      <c r="L99" s="97"/>
    </row>
    <row r="100" spans="1:12" ht="15.75">
      <c r="A100" s="131" t="s">
        <v>20</v>
      </c>
      <c r="B100" s="132"/>
      <c r="C100" s="132"/>
      <c r="D100" s="132"/>
      <c r="E100" s="132"/>
      <c r="F100" s="132"/>
      <c r="G100" s="132"/>
      <c r="H100" s="132"/>
      <c r="I100" s="132"/>
      <c r="J100" s="132"/>
      <c r="K100" s="133"/>
      <c r="L100" s="97"/>
    </row>
    <row r="101" spans="1:12" ht="15.75">
      <c r="A101" s="99" t="s">
        <v>214</v>
      </c>
      <c r="B101" s="103" t="s">
        <v>115</v>
      </c>
      <c r="C101" s="103" t="s">
        <v>116</v>
      </c>
      <c r="D101" s="104">
        <v>1.62</v>
      </c>
      <c r="E101" s="104">
        <v>2.14</v>
      </c>
      <c r="F101" s="104">
        <v>2.62</v>
      </c>
      <c r="G101" s="104">
        <v>3.3</v>
      </c>
      <c r="H101" s="104">
        <v>10.73</v>
      </c>
      <c r="I101" s="104">
        <v>14.21</v>
      </c>
      <c r="J101" s="104">
        <v>72.209999999999994</v>
      </c>
      <c r="K101" s="104">
        <v>94.09</v>
      </c>
      <c r="L101" s="97"/>
    </row>
    <row r="102" spans="1:12" ht="15.75">
      <c r="A102" s="99" t="s">
        <v>215</v>
      </c>
      <c r="B102" s="99">
        <v>65</v>
      </c>
      <c r="C102" s="99">
        <v>87</v>
      </c>
      <c r="D102" s="104">
        <v>6.95</v>
      </c>
      <c r="E102" s="104">
        <v>9.27</v>
      </c>
      <c r="F102" s="104">
        <v>14.24</v>
      </c>
      <c r="G102" s="104">
        <v>18.82</v>
      </c>
      <c r="H102" s="104">
        <v>1.25</v>
      </c>
      <c r="I102" s="104">
        <v>3.25</v>
      </c>
      <c r="J102" s="104">
        <v>168.17</v>
      </c>
      <c r="K102" s="104">
        <v>222.21</v>
      </c>
      <c r="L102" s="97"/>
    </row>
    <row r="103" spans="1:12" ht="15.75">
      <c r="A103" s="99" t="s">
        <v>237</v>
      </c>
      <c r="B103" s="103">
        <v>90</v>
      </c>
      <c r="C103" s="103">
        <v>113</v>
      </c>
      <c r="D103" s="104">
        <v>2.79</v>
      </c>
      <c r="E103" s="104">
        <v>3.49</v>
      </c>
      <c r="F103" s="104">
        <v>2.1800000000000002</v>
      </c>
      <c r="G103" s="104">
        <v>2.72</v>
      </c>
      <c r="H103" s="104">
        <v>13.93</v>
      </c>
      <c r="I103" s="104">
        <v>17.41</v>
      </c>
      <c r="J103" s="104">
        <v>86.92</v>
      </c>
      <c r="K103" s="104">
        <v>108.65</v>
      </c>
      <c r="L103" s="97"/>
    </row>
    <row r="104" spans="1:12" s="114" customFormat="1" ht="15.75">
      <c r="A104" s="99" t="s">
        <v>230</v>
      </c>
      <c r="B104" s="103">
        <v>50</v>
      </c>
      <c r="C104" s="103">
        <v>50</v>
      </c>
      <c r="D104" s="104">
        <v>0.59</v>
      </c>
      <c r="E104" s="104">
        <v>0.59</v>
      </c>
      <c r="F104" s="104">
        <v>2.09</v>
      </c>
      <c r="G104" s="104">
        <v>2.09</v>
      </c>
      <c r="H104" s="104">
        <v>3.73</v>
      </c>
      <c r="I104" s="104">
        <v>3.73</v>
      </c>
      <c r="J104" s="104">
        <v>34.450000000000003</v>
      </c>
      <c r="K104" s="104">
        <v>34.450000000000003</v>
      </c>
    </row>
    <row r="105" spans="1:12" ht="15.75">
      <c r="A105" s="99" t="s">
        <v>25</v>
      </c>
      <c r="B105" s="99">
        <v>30</v>
      </c>
      <c r="C105" s="99">
        <v>30</v>
      </c>
      <c r="D105" s="104">
        <v>2.1</v>
      </c>
      <c r="E105" s="104">
        <v>2.1</v>
      </c>
      <c r="F105" s="104">
        <v>2.4</v>
      </c>
      <c r="G105" s="104">
        <v>2.4</v>
      </c>
      <c r="H105" s="104">
        <v>9.9</v>
      </c>
      <c r="I105" s="104">
        <v>9.9</v>
      </c>
      <c r="J105" s="104">
        <v>71</v>
      </c>
      <c r="K105" s="104">
        <v>71</v>
      </c>
      <c r="L105" s="97"/>
    </row>
    <row r="106" spans="1:12" ht="15.75">
      <c r="A106" s="99" t="s">
        <v>216</v>
      </c>
      <c r="B106" s="99">
        <v>150</v>
      </c>
      <c r="C106" s="99">
        <v>150</v>
      </c>
      <c r="D106" s="104">
        <v>0.08</v>
      </c>
      <c r="E106" s="104">
        <v>0.08</v>
      </c>
      <c r="F106" s="104">
        <v>0.08</v>
      </c>
      <c r="G106" s="104">
        <v>0.08</v>
      </c>
      <c r="H106" s="104">
        <v>11.96</v>
      </c>
      <c r="I106" s="104">
        <v>11.96</v>
      </c>
      <c r="J106" s="104">
        <v>46.45</v>
      </c>
      <c r="K106" s="104">
        <v>46.45</v>
      </c>
      <c r="L106" s="97"/>
    </row>
    <row r="107" spans="1:12" ht="15.75">
      <c r="A107" s="105" t="s">
        <v>19</v>
      </c>
      <c r="B107" s="105"/>
      <c r="C107" s="105"/>
      <c r="D107" s="106">
        <f t="shared" ref="D107:K107" si="17">SUM(D101:D106)</f>
        <v>14.129999999999999</v>
      </c>
      <c r="E107" s="106">
        <f t="shared" si="17"/>
        <v>17.669999999999998</v>
      </c>
      <c r="F107" s="106">
        <f t="shared" si="17"/>
        <v>23.609999999999996</v>
      </c>
      <c r="G107" s="106">
        <f t="shared" si="17"/>
        <v>29.409999999999997</v>
      </c>
      <c r="H107" s="106">
        <f t="shared" si="17"/>
        <v>51.5</v>
      </c>
      <c r="I107" s="106">
        <f t="shared" si="17"/>
        <v>60.46</v>
      </c>
      <c r="J107" s="106">
        <f t="shared" si="17"/>
        <v>479.2</v>
      </c>
      <c r="K107" s="106">
        <f t="shared" si="17"/>
        <v>576.85000000000014</v>
      </c>
      <c r="L107" s="97"/>
    </row>
    <row r="108" spans="1:12" ht="15.75">
      <c r="A108" s="131" t="s">
        <v>28</v>
      </c>
      <c r="B108" s="132"/>
      <c r="C108" s="132"/>
      <c r="D108" s="132"/>
      <c r="E108" s="132"/>
      <c r="F108" s="132"/>
      <c r="G108" s="132"/>
      <c r="H108" s="132"/>
      <c r="I108" s="132"/>
      <c r="J108" s="132"/>
      <c r="K108" s="133"/>
      <c r="L108" s="97"/>
    </row>
    <row r="109" spans="1:12" ht="15.75">
      <c r="A109" s="99" t="s">
        <v>148</v>
      </c>
      <c r="B109" s="102" t="s">
        <v>192</v>
      </c>
      <c r="C109" s="102" t="s">
        <v>193</v>
      </c>
      <c r="D109" s="104">
        <v>0.81</v>
      </c>
      <c r="E109" s="104">
        <v>1.18</v>
      </c>
      <c r="F109" s="104">
        <v>0.78</v>
      </c>
      <c r="G109" s="104">
        <v>1.17</v>
      </c>
      <c r="H109" s="104">
        <v>7.91</v>
      </c>
      <c r="I109" s="104">
        <v>11.38</v>
      </c>
      <c r="J109" s="104">
        <v>37.81</v>
      </c>
      <c r="K109" s="104">
        <v>54.81</v>
      </c>
      <c r="L109" s="97"/>
    </row>
    <row r="110" spans="1:12" ht="15.75">
      <c r="A110" s="99" t="s">
        <v>217</v>
      </c>
      <c r="B110" s="99">
        <v>150</v>
      </c>
      <c r="C110" s="99">
        <v>150</v>
      </c>
      <c r="D110" s="104">
        <v>4.38</v>
      </c>
      <c r="E110" s="104">
        <v>4.38</v>
      </c>
      <c r="F110" s="104">
        <v>4.07</v>
      </c>
      <c r="G110" s="104">
        <v>4.07</v>
      </c>
      <c r="H110" s="104">
        <v>27.6</v>
      </c>
      <c r="I110" s="104">
        <v>27.6</v>
      </c>
      <c r="J110" s="104">
        <v>164.51</v>
      </c>
      <c r="K110" s="104">
        <v>164.51</v>
      </c>
      <c r="L110" s="97"/>
    </row>
    <row r="111" spans="1:12" ht="15.75">
      <c r="A111" s="99" t="s">
        <v>132</v>
      </c>
      <c r="B111" s="99">
        <v>75</v>
      </c>
      <c r="C111" s="99">
        <v>100</v>
      </c>
      <c r="D111" s="104">
        <v>9.2100000000000009</v>
      </c>
      <c r="E111" s="104">
        <v>12.28</v>
      </c>
      <c r="F111" s="104">
        <v>11.73</v>
      </c>
      <c r="G111" s="104">
        <v>15.64</v>
      </c>
      <c r="H111" s="104">
        <v>5.73</v>
      </c>
      <c r="I111" s="104">
        <v>7.64</v>
      </c>
      <c r="J111" s="104">
        <v>164.1</v>
      </c>
      <c r="K111" s="104">
        <v>218.8</v>
      </c>
      <c r="L111" s="97"/>
    </row>
    <row r="112" spans="1:12" ht="15.75">
      <c r="A112" s="99" t="s">
        <v>87</v>
      </c>
      <c r="B112" s="99">
        <v>100</v>
      </c>
      <c r="C112" s="99">
        <v>150</v>
      </c>
      <c r="D112" s="104">
        <v>0</v>
      </c>
      <c r="E112" s="104">
        <v>0</v>
      </c>
      <c r="F112" s="104">
        <v>0</v>
      </c>
      <c r="G112" s="104">
        <v>0</v>
      </c>
      <c r="H112" s="104">
        <v>10</v>
      </c>
      <c r="I112" s="104">
        <v>15</v>
      </c>
      <c r="J112" s="104">
        <v>40</v>
      </c>
      <c r="K112" s="104">
        <v>60</v>
      </c>
      <c r="L112" s="97"/>
    </row>
    <row r="113" spans="1:15" ht="15.75">
      <c r="A113" s="105" t="s">
        <v>19</v>
      </c>
      <c r="B113" s="105"/>
      <c r="C113" s="105"/>
      <c r="D113" s="106">
        <f t="shared" ref="D113:K113" si="18">SUM(D109:D112)</f>
        <v>14.4</v>
      </c>
      <c r="E113" s="106">
        <f t="shared" si="18"/>
        <v>17.84</v>
      </c>
      <c r="F113" s="106">
        <f t="shared" si="18"/>
        <v>16.580000000000002</v>
      </c>
      <c r="G113" s="106">
        <f t="shared" si="18"/>
        <v>20.880000000000003</v>
      </c>
      <c r="H113" s="106">
        <f t="shared" si="18"/>
        <v>51.240000000000009</v>
      </c>
      <c r="I113" s="106">
        <f t="shared" si="18"/>
        <v>61.620000000000005</v>
      </c>
      <c r="J113" s="106">
        <f t="shared" si="18"/>
        <v>406.41999999999996</v>
      </c>
      <c r="K113" s="106">
        <f t="shared" si="18"/>
        <v>498.12</v>
      </c>
      <c r="L113" s="97"/>
    </row>
    <row r="114" spans="1:15" ht="15.75">
      <c r="A114" s="108" t="s">
        <v>38</v>
      </c>
      <c r="B114" s="108"/>
      <c r="C114" s="108"/>
      <c r="D114" s="109">
        <f t="shared" ref="D114:K114" si="19">SUM(D113+D107+D99)</f>
        <v>42.120000000000005</v>
      </c>
      <c r="E114" s="109">
        <f t="shared" si="19"/>
        <v>50.989999999999995</v>
      </c>
      <c r="F114" s="109">
        <f t="shared" si="19"/>
        <v>53.099999999999994</v>
      </c>
      <c r="G114" s="109">
        <f t="shared" si="19"/>
        <v>66.569999999999993</v>
      </c>
      <c r="H114" s="109">
        <f t="shared" si="19"/>
        <v>166.14000000000001</v>
      </c>
      <c r="I114" s="109">
        <f t="shared" si="19"/>
        <v>197.72000000000003</v>
      </c>
      <c r="J114" s="109">
        <f t="shared" si="19"/>
        <v>1300.75</v>
      </c>
      <c r="K114" s="109">
        <f t="shared" si="19"/>
        <v>1578.2600000000002</v>
      </c>
      <c r="L114" s="97"/>
      <c r="M114" s="97"/>
      <c r="N114" s="97"/>
      <c r="O114" s="97"/>
    </row>
    <row r="115" spans="1:15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107"/>
      <c r="M115" s="97"/>
      <c r="N115" s="97"/>
      <c r="O115" s="97"/>
    </row>
    <row r="116" spans="1:15">
      <c r="A116" s="142" t="s">
        <v>218</v>
      </c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97"/>
      <c r="M116" s="97"/>
      <c r="N116" s="97"/>
      <c r="O116" s="97"/>
    </row>
    <row r="117" spans="1:15">
      <c r="A117" s="142" t="s">
        <v>219</v>
      </c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</row>
    <row r="118" spans="1:15">
      <c r="A118" s="142" t="s">
        <v>220</v>
      </c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97"/>
      <c r="M118" s="97"/>
      <c r="N118" s="97"/>
      <c r="O118" s="97"/>
    </row>
    <row r="119" spans="1:15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</row>
  </sheetData>
  <mergeCells count="24">
    <mergeCell ref="A116:K116"/>
    <mergeCell ref="A117:O117"/>
    <mergeCell ref="A118:K118"/>
    <mergeCell ref="A18:K18"/>
    <mergeCell ref="I1:K1"/>
    <mergeCell ref="A3:K3"/>
    <mergeCell ref="A4:K4"/>
    <mergeCell ref="A10:K10"/>
    <mergeCell ref="A70:K70"/>
    <mergeCell ref="A26:K26"/>
    <mergeCell ref="A27:K27"/>
    <mergeCell ref="A33:K33"/>
    <mergeCell ref="A41:K41"/>
    <mergeCell ref="A47:K47"/>
    <mergeCell ref="A48:K48"/>
    <mergeCell ref="A53:K53"/>
    <mergeCell ref="A61:K61"/>
    <mergeCell ref="A69:K69"/>
    <mergeCell ref="A100:K100"/>
    <mergeCell ref="A108:K108"/>
    <mergeCell ref="A77:K77"/>
    <mergeCell ref="A85:K85"/>
    <mergeCell ref="A92:K92"/>
    <mergeCell ref="A93:K93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cp:lastPrinted>2022-06-30T07:05:57Z</cp:lastPrinted>
  <dcterms:created xsi:type="dcterms:W3CDTF">2022-06-30T06:52:11Z</dcterms:created>
  <dcterms:modified xsi:type="dcterms:W3CDTF">2022-08-09T10:26:23Z</dcterms:modified>
</cp:coreProperties>
</file>